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JOM-P-K\Desktop\งาน\บึงกาฬ\ITA\O11 จัดซื้อจัดจ้าง สขร\"/>
    </mc:Choice>
  </mc:AlternateContent>
  <xr:revisionPtr revIDLastSave="0" documentId="8_{9B56DA87-1A71-46D2-B406-136BB050B896}" xr6:coauthVersionLast="47" xr6:coauthVersionMax="47" xr10:uidLastSave="{00000000-0000-0000-0000-000000000000}"/>
  <bookViews>
    <workbookView xWindow="-120" yWindow="-120" windowWidth="24240" windowHeight="13140" firstSheet="4" activeTab="4" xr2:uid="{00000000-000D-0000-FFFF-FFFF00000000}"/>
  </bookViews>
  <sheets>
    <sheet name="ม.ค.69" sheetId="1" state="hidden" r:id="rId1"/>
    <sheet name="ก.พ.69" sheetId="2" state="hidden" r:id="rId2"/>
    <sheet name="มี.ค.69" sheetId="3" state="hidden" r:id="rId3"/>
    <sheet name="เม.ษ.69 " sheetId="4" state="hidden" r:id="rId4"/>
    <sheet name="รวมไตรมาส 2" sheetId="5" r:id="rId5"/>
  </sheets>
  <definedNames>
    <definedName name="_xlnm._FilterDatabase" localSheetId="4" hidden="1">'รวมไตรมาส 2'!$A$3:$G$70</definedName>
    <definedName name="_xlnm.Print_Area" localSheetId="4">'รวมไตรมาส 2'!$A$1:$N$69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5" l="1"/>
  <c r="I15" i="4"/>
  <c r="I5" i="3"/>
  <c r="I15" i="3" s="1"/>
  <c r="I10" i="2"/>
  <c r="I3" i="2"/>
  <c r="I15" i="2" s="1"/>
  <c r="I11" i="1"/>
  <c r="I5" i="1"/>
  <c r="I13" i="1" s="1"/>
</calcChain>
</file>

<file path=xl/sharedStrings.xml><?xml version="1.0" encoding="utf-8"?>
<sst xmlns="http://schemas.openxmlformats.org/spreadsheetml/2006/main" count="677" uniqueCount="328">
  <si>
    <t>ตารางคุมส่งเบิกรายการพัสดุ ส.ป.ก.บึงกาฬ 2569</t>
  </si>
  <si>
    <t>ลำดับ</t>
  </si>
  <si>
    <t>ว.ด.ป.เบิก</t>
  </si>
  <si>
    <t>ที่</t>
  </si>
  <si>
    <t>ลงวันที่</t>
  </si>
  <si>
    <t>จาก</t>
  </si>
  <si>
    <t>ถึง</t>
  </si>
  <si>
    <t>เรื่อง</t>
  </si>
  <si>
    <t>ร้านค้า/ผู้ขาย</t>
  </si>
  <si>
    <t>จำนวนเงิน</t>
  </si>
  <si>
    <t>ผู้เบิก</t>
  </si>
  <si>
    <t xml:space="preserve"> 9/1/69</t>
  </si>
  <si>
    <t>บันทึกข้อความ บก.0011.02/654</t>
  </si>
  <si>
    <t xml:space="preserve">พัสดุ </t>
  </si>
  <si>
    <t>กงจ.</t>
  </si>
  <si>
    <t>ถอนคืนเงินหลักประกัน รปภ. 3,600 บาท เลขที่ 12/2568</t>
  </si>
  <si>
    <t xml:space="preserve"> - บริษัทรักษาความปลอดภัย ประวัติชัย จำกัด</t>
  </si>
  <si>
    <t>วิไลวัลย์</t>
  </si>
  <si>
    <t xml:space="preserve"> 12/1/69</t>
  </si>
  <si>
    <t>ตค  ภถ0</t>
  </si>
  <si>
    <t>เบิกค่าซ่อมบำรุงรักษารถยนต์ (เปลี่ยนถ่ายน้ำมันเครื่อง,กรองเครื่อง)</t>
  </si>
  <si>
    <t xml:space="preserve"> - ร้านเอสพีบริการ </t>
  </si>
  <si>
    <t xml:space="preserve"> 13/1/69</t>
  </si>
  <si>
    <t>บันทึกข้อความ บก.0011.06/8</t>
  </si>
  <si>
    <t>เบิกค่าวัสดุเพื่อใช้ในการฝึกอบรม โครงการพัฒนาเกษตรกรรมยังยืน</t>
  </si>
  <si>
    <t xml:space="preserve"> - หจก.ไทยสมบูรณ์                                 - ร้านป้ายเอฟซีดีไซด์ </t>
  </si>
  <si>
    <t>บันทึกข้อความ บก.0011.06/3</t>
  </si>
  <si>
    <t xml:space="preserve">เบิกค่าพัสดุเพื่อใช้ในการประชาสัมพันธ์ </t>
  </si>
  <si>
    <t xml:space="preserve"> - ร้านป้ายเอสีดีไซด์ </t>
  </si>
  <si>
    <t xml:space="preserve"> 14/1/69</t>
  </si>
  <si>
    <t>ใบสั่งซื้อสั่งจ้าง เลขที่ 4/2567</t>
  </si>
  <si>
    <t xml:space="preserve"> 30/9/68</t>
  </si>
  <si>
    <t>เบิกค่าเช่าเครื่องถ่ายเอกสาร (กลุ่มกฎหมาย /บริการทั่วไป/สารบบ)</t>
  </si>
  <si>
    <t xml:space="preserve"> - หจก.เอสพลัส มาร์เก็ตติ้ง 2029 </t>
  </si>
  <si>
    <t xml:space="preserve"> 15/1/69</t>
  </si>
  <si>
    <t>ใบสั่งซื้อสั่งจ้าง เลขที่ 34/2569</t>
  </si>
  <si>
    <t xml:space="preserve"> 16/12/68</t>
  </si>
  <si>
    <t>เบิกค่าเช่าเครื่องถ่ายเอกสาร (ห้องฉโนด-ห้องช่าง)</t>
  </si>
  <si>
    <t xml:space="preserve"> 16/1/69</t>
  </si>
  <si>
    <t>ใบสั่งซื้อสั่งจ้าง เลขที่ 3/2569</t>
  </si>
  <si>
    <t>เบิกค่าบริการรักษาความปลอดภัย</t>
  </si>
  <si>
    <t xml:space="preserve"> - บริษัทรักษาความปลอดภัย ประวัติชัย จำกัด </t>
  </si>
  <si>
    <t>บันทึกข้อความ เลขที่ บก.0011/13</t>
  </si>
  <si>
    <t>เบิกค่าจัดซื้อน้ำดื่มสำนักงาน</t>
  </si>
  <si>
    <t xml:space="preserve"> - ร้านภัชวรรณ มินิมาร์ท จำกัด</t>
  </si>
  <si>
    <t xml:space="preserve"> 28/1/69</t>
  </si>
  <si>
    <t>ใบสั่งซื้อสั่งจ้างเลขที่ 50/2569</t>
  </si>
  <si>
    <t xml:space="preserve"> 19/1/69</t>
  </si>
  <si>
    <t>พัสดุ</t>
  </si>
  <si>
    <t>เบิกค่าวัสดุอบรมโครงการพัฒนาชุมชน</t>
  </si>
  <si>
    <t xml:space="preserve"> - เอฟ ซี ดีไซด์   750 บาท                         - หจก.ไทยสมบูรณ์    3,180 บาท                 -นายสอทธิพล คำปลาทู 19,260 บาท</t>
  </si>
  <si>
    <t>สุรีรัตน์</t>
  </si>
  <si>
    <t>ใบสั่งซื้อสั่งจ้างเลขที่ 52/2569</t>
  </si>
  <si>
    <t xml:space="preserve"> 20/1/69</t>
  </si>
  <si>
    <t>เบิกค่าจ้างทำตรายาง (ชื่อสกุล,ตราประทับ)</t>
  </si>
  <si>
    <t>โรงพิมพ์พัฒนาการพิมพ์</t>
  </si>
  <si>
    <t xml:space="preserve"> 3/2/69</t>
  </si>
  <si>
    <t>บันทึกข้อความเลขที่ บก.0011.06/20</t>
  </si>
  <si>
    <t xml:space="preserve"> 2/2/69</t>
  </si>
  <si>
    <t>เบิกค่าซื้อรชน้ำดื่มพนักงาน</t>
  </si>
  <si>
    <t>บจ.รวมสามสุรา บึวกาฬ  - ภัชรวรรณมินิมาร์ท</t>
  </si>
  <si>
    <t xml:space="preserve"> 5/2/69</t>
  </si>
  <si>
    <t>สัญญาจ้างเลขที่ 3/2569</t>
  </si>
  <si>
    <t>เบิกค่ารักษาความปลอดภัย ประจำเดือน มกราคม 69</t>
  </si>
  <si>
    <t>บริษัทรักษาความปลอดภัย ประวัติชัย จำกัด</t>
  </si>
  <si>
    <t xml:space="preserve"> 9/2/69</t>
  </si>
  <si>
    <t>บันทึกข้อความเลขที่ บก.0011.02/64</t>
  </si>
  <si>
    <t>เบิกค่าพัสดุใช้ในโครงการพัฒนาเกษตรยังยืน</t>
  </si>
  <si>
    <t xml:space="preserve">ร้านป้ายเอสีดีไซด์ </t>
  </si>
  <si>
    <t xml:space="preserve"> 11/2/69</t>
  </si>
  <si>
    <t>ใบสั่งซื้อสั่งจ้างเลขที่ 4/2569</t>
  </si>
  <si>
    <t>เบิกค่าเช่าเครื่องถ่ายเอกสาร (กลุ่มกฎหมาย /บริการทั่วไป/สารบบ) เดือน มกราคม 69</t>
  </si>
  <si>
    <t xml:space="preserve">หจก.เอสพลัส มาร์เก็ตติ้ง 2029 </t>
  </si>
  <si>
    <t xml:space="preserve"> 12/2/69</t>
  </si>
  <si>
    <t>ใบสั่งซื้อสั่งจ้างเลขที่ 53/2569</t>
  </si>
  <si>
    <t xml:space="preserve"> 6/2/69</t>
  </si>
  <si>
    <t>เบิกค่าวัสดุคอมพิวเตอร์ ภายใต้โครงการจัที่ดิน</t>
  </si>
  <si>
    <t>ร้าน 239 ไอที</t>
  </si>
  <si>
    <t xml:space="preserve"> 16/2/69</t>
  </si>
  <si>
    <t>บันทึกข้อความเลขที่ บก.0011.02/56</t>
  </si>
  <si>
    <t xml:space="preserve"> 13/2/69</t>
  </si>
  <si>
    <t>เบิกค่าเปลี่ยนยางรถยนต์ราชการทะเบียน 6 ขญ 0503 กทม.</t>
  </si>
  <si>
    <t>ร้านอุทิศการยาง</t>
  </si>
  <si>
    <t>บันทึกข้อความเลขที่ บก.0011.06/32</t>
  </si>
  <si>
    <t>เบิกค่าวัสดุสำนักงาน เพื่อใช้ในศูนย์บริการ</t>
  </si>
  <si>
    <t>หจก.ไทยสมบูรณ์ ร้าน เอฟี ดี ไซด์</t>
  </si>
  <si>
    <t xml:space="preserve"> 20/2/69</t>
  </si>
  <si>
    <t>บันทึกข้อความเลขที่ บก.0011.06/27</t>
  </si>
  <si>
    <t>เบิกใช้วัสดุเพื่อใช้ในโครงการคลินิคเกษตรกรี 2569</t>
  </si>
  <si>
    <t>ใบสั่งซื้อสั่งจ้างเลขที่ 54/2569</t>
  </si>
  <si>
    <t xml:space="preserve"> 18/2/69</t>
  </si>
  <si>
    <t>เบิกใช้วัสดุเพื่อใช้ในฝึกอบรมโครงการเพิ่มศักยภาพ</t>
  </si>
  <si>
    <t xml:space="preserve">หจก.ไทยสมบูรณ์ </t>
  </si>
  <si>
    <t>ใบสั่งซื้อสั่งจ้างเลขที่ 55/2569</t>
  </si>
  <si>
    <t>ค่าวัสดุสำนักงานเพื่อใช้ในโครงการอบรมเพิ่มศักยภาพงานเกษตรภายใต้แผนพัฒนาเด็กและเยาวชน</t>
  </si>
  <si>
    <t>ร้าน เอฟี ดี ไซด์</t>
  </si>
  <si>
    <t>ใบสั่งซื้อสั่งจ้างเลขที่ 56/2569</t>
  </si>
  <si>
    <t>นายประวิทย์  ทุ่งคำ</t>
  </si>
  <si>
    <t>ใบสั่งซื้อสั่งจ้างเลขที่ 57/2569</t>
  </si>
  <si>
    <t>ค่าวัสดุสำนักงานเพื่อใช้ในโครงการอบรมเพิ่มศักยภาพงานเกษตรกร</t>
  </si>
  <si>
    <t>นายยุทนากร โพสาราช</t>
  </si>
  <si>
    <t xml:space="preserve"> 4/3/69</t>
  </si>
  <si>
    <t>บันทึกข้อความที่ บก.0011.06/41</t>
  </si>
  <si>
    <t xml:space="preserve"> 27/2/69</t>
  </si>
  <si>
    <t>เบิกค่าวัสดุอุปกรณ์คอมพิวเตอร์ (ฝ่ายกฎหมาย)</t>
  </si>
  <si>
    <t xml:space="preserve"> 6/3/69</t>
  </si>
  <si>
    <t xml:space="preserve"> 30/9/69</t>
  </si>
  <si>
    <t>เบิกค่ารักษาความปลอดภัย ประจำเดือน กุมภาพันธ์ 69</t>
  </si>
  <si>
    <t xml:space="preserve"> 9/3/69</t>
  </si>
  <si>
    <t>ใบสั่งซื้อสั่งจ้างเลขที่ 60/2569</t>
  </si>
  <si>
    <t>เบิกค่าวัสดุสำนักงานกลุ่มกฎหมาย</t>
  </si>
  <si>
    <t>หจก.ไทยสมบูรณ์ ,โรงพิมพัฒนาการพิมพ์</t>
  </si>
  <si>
    <t>บันทึกข้อความที่ บก.0011.06/40</t>
  </si>
  <si>
    <t>เบิกค่าวัสดุสำนักงานเกี่ยวกับโครงการพัฒนาเกษตรกรรมยังยืน</t>
  </si>
  <si>
    <t>หจก.ไทยสมบูรณ์</t>
  </si>
  <si>
    <t xml:space="preserve"> 12/3/69</t>
  </si>
  <si>
    <t>บันทึกข้อความที่ บก.0011.06/46</t>
  </si>
  <si>
    <t xml:space="preserve"> 11/3/69</t>
  </si>
  <si>
    <t>ค่าซ่อมครุภัณฑ์คอมพิวเตอร์</t>
  </si>
  <si>
    <t xml:space="preserve"> 16/3/69</t>
  </si>
  <si>
    <t>บันทึกข้อความที่ บก.0011.06/52</t>
  </si>
  <si>
    <t>ค่าล้างเครื่องปรับอากาศชนิดแขวน</t>
  </si>
  <si>
    <t>ร้านอาทิตย์แอร์ แอนเซอร์วิส</t>
  </si>
  <si>
    <t xml:space="preserve"> 18/3/69</t>
  </si>
  <si>
    <t>บันทึกข้อความที่ บก.0011.06/47</t>
  </si>
  <si>
    <t>ค่าซ่อมครุภัณฑ์คอมพิวเตอร์ ( Printer กฎหมาย)</t>
  </si>
  <si>
    <t xml:space="preserve"> 19/3/69</t>
  </si>
  <si>
    <t>บันทึกข้อความที่ บก.0011.06/57</t>
  </si>
  <si>
    <t>เบิกค่าวัสดุหมึกพิม์เครื่องพิมพ์ (บริหาร)</t>
  </si>
  <si>
    <t>เบิกค่าน้ำดื่มสำนักงาน เพื่อบริการประชาชน</t>
  </si>
  <si>
    <t>ร้านภัชรวรรณมินิมาร์ท</t>
  </si>
  <si>
    <t xml:space="preserve"> 23/3/69</t>
  </si>
  <si>
    <t>บันทึกข้อความที่ บก.0011.06/54</t>
  </si>
  <si>
    <t xml:space="preserve"> 13/3/69</t>
  </si>
  <si>
    <t>เบิกค่าพัสดุตรายาง (การเงิน)</t>
  </si>
  <si>
    <t xml:space="preserve"> 31/3/69</t>
  </si>
  <si>
    <t>ใบสั่งซื้อสั่งจ้างเลขที่ 34/2569</t>
  </si>
  <si>
    <t xml:space="preserve"> 2/11/69</t>
  </si>
  <si>
    <t>เบิกค่าเช่าเครื่องถ่ายเอกสาร (โฉนด+ช่าง) เดือน กุมภาพันธ์ 69</t>
  </si>
  <si>
    <r>
      <rPr>
        <sz val="11"/>
        <color rgb="FF1F1F1F"/>
        <rFont val="Tahoma"/>
        <charset val="134"/>
      </rPr>
      <t>ใบสั่งซื้อสั่งจ้างเลขที่</t>
    </r>
    <r>
      <rPr>
        <sz val="11"/>
        <color rgb="FF1F1F1F"/>
        <rFont val="Arial"/>
        <charset val="134"/>
      </rPr>
      <t xml:space="preserve"> 4/2569</t>
    </r>
  </si>
  <si>
    <t>เบิกค่าเช่าเครื่องถ่ายเอกสาร (กกม.+ฝทบ+สารบบ) เดือน กุมภาพันธ์ 69</t>
  </si>
  <si>
    <t>หจก.เอสพลัส มาร์เก็ตติ้ง 2030</t>
  </si>
  <si>
    <t xml:space="preserve"> 1/4/69</t>
  </si>
  <si>
    <r>
      <rPr>
        <sz val="11"/>
        <color rgb="FF1F1F1F"/>
        <rFont val="Tahoma"/>
        <charset val="134"/>
      </rPr>
      <t>หนังสือข้อตกลงเลขที่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บก</t>
    </r>
    <r>
      <rPr>
        <sz val="11"/>
        <color rgb="FF1F1F1F"/>
        <rFont val="Arial"/>
        <charset val="134"/>
      </rPr>
      <t>.0011/234</t>
    </r>
  </si>
  <si>
    <r>
      <rPr>
        <sz val="11"/>
        <color rgb="FF1F1F1F"/>
        <rFont val="Tahoma"/>
        <charset val="134"/>
      </rPr>
      <t>เบิกค่าจ้างทำหมุดหลักเขต</t>
    </r>
    <r>
      <rPr>
        <sz val="11"/>
        <color rgb="FF1F1F1F"/>
        <rFont val="Arial"/>
        <charset val="134"/>
      </rPr>
      <t xml:space="preserve"> 2400 </t>
    </r>
    <r>
      <rPr>
        <sz val="11"/>
        <color rgb="FF1F1F1F"/>
        <rFont val="Tahoma"/>
        <charset val="134"/>
      </rPr>
      <t>หลัก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ประจำเดือน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ภุมภาพันธ์</t>
    </r>
    <r>
      <rPr>
        <sz val="11"/>
        <color rgb="FF1F1F1F"/>
        <rFont val="Arial"/>
        <charset val="134"/>
      </rPr>
      <t xml:space="preserve"> 69</t>
    </r>
  </si>
  <si>
    <t>เรือนจำจังหวัดบึงกาฬ</t>
  </si>
  <si>
    <t xml:space="preserve"> 7/4/69</t>
  </si>
  <si>
    <r>
      <rPr>
        <sz val="11"/>
        <color rgb="FF1F1F1F"/>
        <rFont val="Tahoma"/>
        <charset val="134"/>
      </rPr>
      <t>เบิกค่ารักษาความปลอดภัย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รปภ</t>
    </r>
    <r>
      <rPr>
        <sz val="11"/>
        <color rgb="FF1F1F1F"/>
        <rFont val="Arial"/>
        <charset val="134"/>
      </rPr>
      <t xml:space="preserve">. </t>
    </r>
    <r>
      <rPr>
        <sz val="11"/>
        <color rgb="FF1F1F1F"/>
        <rFont val="Tahoma"/>
        <charset val="134"/>
      </rPr>
      <t>เดือน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มีนาคม</t>
    </r>
    <r>
      <rPr>
        <sz val="11"/>
        <color rgb="FF1F1F1F"/>
        <rFont val="Arial"/>
        <charset val="134"/>
      </rPr>
      <t xml:space="preserve"> 69</t>
    </r>
  </si>
  <si>
    <r>
      <rPr>
        <sz val="11"/>
        <color rgb="FF1F1F1F"/>
        <rFont val="Tahoma"/>
        <charset val="134"/>
      </rPr>
      <t>บริษัทรักษาความปลอดภัย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ประวัติชัย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จำกัด</t>
    </r>
  </si>
  <si>
    <t xml:space="preserve"> 23/4/69</t>
  </si>
  <si>
    <r>
      <rPr>
        <sz val="11"/>
        <color rgb="FF1F1F1F"/>
        <rFont val="Tahoma"/>
        <charset val="134"/>
      </rPr>
      <t>บันทึกข้อความ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บก</t>
    </r>
    <r>
      <rPr>
        <sz val="11"/>
        <color rgb="FF1F1F1F"/>
        <rFont val="Arial"/>
        <charset val="134"/>
      </rPr>
      <t>.0011/61</t>
    </r>
  </si>
  <si>
    <t xml:space="preserve"> 27/3/69</t>
  </si>
  <si>
    <t>หจก.โพธิ์ทองการเกษตร</t>
  </si>
  <si>
    <r>
      <rPr>
        <sz val="11"/>
        <color rgb="FF1F1F1F"/>
        <rFont val="Tahoma"/>
        <charset val="134"/>
      </rPr>
      <t xml:space="preserve">บันทึกข้อความ           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บก</t>
    </r>
    <r>
      <rPr>
        <sz val="11"/>
        <color rgb="FF1F1F1F"/>
        <rFont val="Arial"/>
        <charset val="134"/>
      </rPr>
      <t>.0011/61</t>
    </r>
  </si>
  <si>
    <t xml:space="preserve"> 2/4/69</t>
  </si>
  <si>
    <t>เบิกค่ากระดาษถ่ายเอกสาร A4 8 แพ็ค (ช่างและแผน)</t>
  </si>
  <si>
    <t>ไทยสมบูรณ์เซลล์ แอนเซอร์วิส</t>
  </si>
  <si>
    <t xml:space="preserve"> 6/5/69</t>
  </si>
  <si>
    <r>
      <rPr>
        <sz val="11"/>
        <color rgb="FF1F1F1F"/>
        <rFont val="Tahoma"/>
        <charset val="134"/>
      </rPr>
      <t>ใบสั่งซื้อสั่งจ้าง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เลขที่</t>
    </r>
    <r>
      <rPr>
        <sz val="11"/>
        <color rgb="FF1F1F1F"/>
        <rFont val="Arial"/>
        <charset val="134"/>
      </rPr>
      <t xml:space="preserve"> 4/2569</t>
    </r>
  </si>
  <si>
    <t>เบิกค่าเช่าเครื่องถ่ายเอกสาร ประจำเดือน มีนาคม 2569</t>
  </si>
  <si>
    <r>
      <rPr>
        <sz val="11"/>
        <color rgb="FF1F1F1F"/>
        <rFont val="Tahoma"/>
        <charset val="134"/>
      </rPr>
      <t>เอสพลัส</t>
    </r>
    <r>
      <rPr>
        <sz val="11"/>
        <color rgb="FF1F1F1F"/>
        <rFont val="Arial"/>
        <charset val="134"/>
      </rPr>
      <t xml:space="preserve"> </t>
    </r>
    <r>
      <rPr>
        <sz val="11"/>
        <color rgb="FF1F1F1F"/>
        <rFont val="Tahoma"/>
        <charset val="134"/>
      </rPr>
      <t>มาร์เก็ตติ้ง</t>
    </r>
  </si>
  <si>
    <t>ลำดับที่</t>
  </si>
  <si>
    <t>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</si>
  <si>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</si>
  <si>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</si>
  <si>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</si>
  <si>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</si>
  <si>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ที่จัดซื้อจัดจ้าง</t>
  </si>
  <si>
    <t>วันที่</t>
  </si>
  <si>
    <t>เลขที่</t>
  </si>
  <si>
    <t>ร้าน เอฟ ซี ดีไซน์แอนด์ปริ้นติ้ง</t>
  </si>
  <si>
    <t>ค่าป้ายไวนิลเพื่อใช้ประชาสัมพันธ์และรณรงค์การลดการเผาในเขตปฏิรูปที่ดิน</t>
  </si>
  <si>
    <t>เลขที่ FC69/006</t>
  </si>
  <si>
    <t>เฉพาะเจาะจง</t>
  </si>
  <si>
    <t>หจก.ไทยสมบูรณ์ เซลล์ แอนด์ เซอร์วิส</t>
  </si>
  <si>
    <t>จัดซื้อวัสดุสำนักงานเพื่อใช้ปฏิบัติราชการในสำนักงาน</t>
  </si>
  <si>
    <t>IV690100007</t>
  </si>
  <si>
    <t xml:space="preserve"> 23/1/69</t>
  </si>
  <si>
    <t>IV690100026</t>
  </si>
  <si>
    <t>เลขที่ FC69/025</t>
  </si>
  <si>
    <t>ร้านภัชรวรรณ  มินิมาร์ท</t>
  </si>
  <si>
    <t>ค่าน้ำดื่มเพื่อบริการประชาชนและเจ้าหน้าที่ในสำนังาน จำนวน 21 ถัง</t>
  </si>
  <si>
    <t xml:space="preserve"> -</t>
  </si>
  <si>
    <t>บจ.รวมสามการสุรา</t>
  </si>
  <si>
    <t>ค่าน้ำดื่มเพื่อบริการประชาชนและเจ้าหน้าที่ในสำนังาน จำนวน 9 ลัง</t>
  </si>
  <si>
    <t>บิลเลขที่ 11</t>
  </si>
  <si>
    <t>ค่าป้ายไวนิลเพื่อใช้ในปฏิบัติราชการในสำนักงานของโครงการจัดที่ดินเพื่อเกษตรกรรม</t>
  </si>
  <si>
    <t>เลขที่ FC69/033</t>
  </si>
  <si>
    <t>ค่าซ่อมรถยนต์ ทะเบียน 6ขญ1503 (รถยนต์ยางรั่ว/ยางแบน)</t>
  </si>
  <si>
    <t>เลขที่ 008</t>
  </si>
  <si>
    <t>ค่าน้ำดื่มเพื่อบริการประชาชนและเจ้าหน้าที่ในสำนังาน จำนวน 44 ถัง</t>
  </si>
  <si>
    <t>ค่าน้ำดื่มเพื่อบริการประชาชนและเจ้าหน้าที่ในสำนังาน จำนวน 4 ลัง</t>
  </si>
  <si>
    <t>บิลเลขที่ 26</t>
  </si>
  <si>
    <t>จัดซื้อวัสดุสำนักงานเพื่อใช้ปฏิบัติราชการในสำนักงาน ฝ่ายยุทธศาสตร์</t>
  </si>
  <si>
    <t>IV690300016</t>
  </si>
  <si>
    <t>IV690200016</t>
  </si>
  <si>
    <t>ค่าน้ำดื่มเพื่อบริการประชาชนและเจ้าหน้าที่ในสำนังาน จำนวน 5 ลัง</t>
  </si>
  <si>
    <t>บิลเลขที่ 40</t>
  </si>
  <si>
    <t>ร้านเก๋ดอกไม้สด</t>
  </si>
  <si>
    <t>ค่าพวงมาลา งานพิธีวันคล้ายวันสวรรคตพระนเศวรมหารราช</t>
  </si>
  <si>
    <t xml:space="preserve"> 25/4/69</t>
  </si>
  <si>
    <t>เล่มที่ 114 เลขที่ 05</t>
  </si>
  <si>
    <t xml:space="preserve"> 30/4/69</t>
  </si>
  <si>
    <t>IV690400014</t>
  </si>
  <si>
    <t>จัดซื้อวัสดุสำนักงานเพื่อใช้ปฏิบัติราชการในสำนักงาน กระดาษ A4</t>
  </si>
  <si>
    <t>IV690400003</t>
  </si>
  <si>
    <t xml:space="preserve">จัดซื้อวัสดุสำนักงานเพื่อใช้ปฏิบัติราชการในสำนักงาน </t>
  </si>
  <si>
    <t xml:space="preserve"> 7/5/69</t>
  </si>
  <si>
    <t>IV690400017</t>
  </si>
  <si>
    <t>จัดซื้อวัสดุสำนักงานเพื่อใช้ปฏิบัติงานจัดที่ดินและงานอื่นๆในกลุ่มกฎหมาย</t>
  </si>
  <si>
    <t>IV690200024</t>
  </si>
  <si>
    <t>จัดซื้อตรายาง</t>
  </si>
  <si>
    <t xml:space="preserve"> 24/2/69</t>
  </si>
  <si>
    <t>เล่มที่ 1 เลขที่ 50</t>
  </si>
  <si>
    <t>หจก.เอสพลัส มาร์เก็ตติ้ง 2019</t>
  </si>
  <si>
    <t>ค่าเช่าเครื่องถ่ายเอกสารขาว-ดำ  ห้องโฉนด+กองช่าง ประจำเดือน กุมภาพันธ์</t>
  </si>
  <si>
    <t>A69020019</t>
  </si>
  <si>
    <t>หจก.เอสพลัส มาร์เก็ตติ้ง 2020</t>
  </si>
  <si>
    <t>ค่าเช่าเครื่องถ่ายเอกสารขาว-ดำ  ห้องกฎหมาย+บริหารทั่วไป+สารสนเทศ ประจำเดือน มกราคม</t>
  </si>
  <si>
    <t>A69010018</t>
  </si>
  <si>
    <t>จัดซื้อวัสดุคอมพิวเตอร์ภายใต้โครงการจัดการที่ดิน (หมึกเครื่องพิมพ์)</t>
  </si>
  <si>
    <t>เล่มที่ 68 เลขที่ 46</t>
  </si>
  <si>
    <t>ค่าป้ายไวนิลเพื่อใช้ในศูนย์บริการประชาชนภายใน ส.ป.ก.บึงกาฬ</t>
  </si>
  <si>
    <t>เลขที่ FC68/478</t>
  </si>
  <si>
    <t>จัดซื้อวัสดุสำนักงานเพื่อใช้ในศูนย์บริการประชาชนภายใน ส.ป.ก.บึงกาฬ</t>
  </si>
  <si>
    <t xml:space="preserve"> 19/2/69</t>
  </si>
  <si>
    <t>IV690100019</t>
  </si>
  <si>
    <t>บริษัท รักษาความปลอดภัย ประวัติชัย</t>
  </si>
  <si>
    <t>รักษาความปลอดภัย ประจำเดือน มกราคม 69</t>
  </si>
  <si>
    <t>เล่มที่ 023 เลขที่ 12</t>
  </si>
  <si>
    <t>ค่าป้ายไวนิลเพื่อใช้ในโครงการพัฒนาชุมชน กิจกรรมพัฒนาชุมชน</t>
  </si>
  <si>
    <t>เลขที่ FC69/016</t>
  </si>
  <si>
    <t>เล่มที่ 1 เลขที่ 30</t>
  </si>
  <si>
    <t>เอส พี บริการ</t>
  </si>
  <si>
    <t>ค่าซ่อมบำรุงรักษารถยนต์ ทะเบียน 3 กส.1834 (น้ำมันเครื่อง+กรอง)</t>
  </si>
  <si>
    <t xml:space="preserve"> 8/1/69</t>
  </si>
  <si>
    <t>IV69000001</t>
  </si>
  <si>
    <t>รักษาความปลอดภัย ประจำเดือน ธันวาคม 68</t>
  </si>
  <si>
    <t xml:space="preserve"> 6/1/69</t>
  </si>
  <si>
    <t>เล่มที่ 021 เลขที่ 33</t>
  </si>
  <si>
    <t>รักษาความปลอดภัย ประจำเดือน มีนาคม 69</t>
  </si>
  <si>
    <t>เล่มที่ 022 เลขที่ 45</t>
  </si>
  <si>
    <t>ค่าซ่อมแซมครุภัณฑ์เครื่องปริ้นเตอร์ หมายเลข ส.ป.ก. บก.13000-1-001/63</t>
  </si>
  <si>
    <t>เล่มที่ 69 เลขที่ 44</t>
  </si>
  <si>
    <t>ร้านอาทิตย์แอร์&amp;เซอร์วิส</t>
  </si>
  <si>
    <t xml:space="preserve">ค่าล้างเครื่องปรับอากาศชนิดแขวน ขนาด 30,000 BTU </t>
  </si>
  <si>
    <t>เล่มที่ 32/2569 เลขที่ 12</t>
  </si>
  <si>
    <t>ค่าซ่อมบำรุงรักษารถยนต์ ทะเบียน กข 440 ( ผ้าเบรคหน้า+ก้ามเบรคหลัง)</t>
  </si>
  <si>
    <t>IV69000002</t>
  </si>
  <si>
    <t>ค่าซ่อมแซมครุภัณฑ์เมนบอร์ด PC HP หมายเลข ส.ป.ก. 7440-001-0010-56/1510</t>
  </si>
  <si>
    <t>เล่มที่ 69 เลขที่ 36</t>
  </si>
  <si>
    <t>รักษาความปลอดภัย ประจำเดือน กุมภาพันธ์ 69</t>
  </si>
  <si>
    <t>เล่มที่ 022 เลขที่ 27</t>
  </si>
  <si>
    <t>ค่าเช่าเครื่องถ่ายเอกสารขาว-ดำ  ห้องโฉนด+กองช่าง ประจำเดือน ธันวาคม 68</t>
  </si>
  <si>
    <t xml:space="preserve"> 5/1/69</t>
  </si>
  <si>
    <t>A68120019</t>
  </si>
  <si>
    <t>รักษาความปลอดภัย ประจำเดือน เมษายน 69</t>
  </si>
  <si>
    <t xml:space="preserve"> 1/5/69</t>
  </si>
  <si>
    <t>ค่าเช่าเครื่องถ่ายเอกสารขาว-ดำ  ห้องโฉนด+กองช่าง ประจำเดือน มีนาคม 69</t>
  </si>
  <si>
    <t>A69030019</t>
  </si>
  <si>
    <t>ค่าเช่าเครื่องถ่ายเอกสารขาว-ดำ  ห้องฎหมาย+บริหารทั่วไป ประจำเดือน มีนาคม 69</t>
  </si>
  <si>
    <t>A69030018</t>
  </si>
  <si>
    <t>ค่าเช่าเครื่องถ่ายเอกสารขาว-ดำ  ห้องฎหมาย+บริหารทั่วไป ประจำเดือน กุมภาพันธ์ 69</t>
  </si>
  <si>
    <t>A69020018</t>
  </si>
  <si>
    <t>ค่าเช่าเครื่องถ่ายเอกสารขาว-ดำ  ห้องฎหมาย+บริหารทั่วไป ประจำเดือน ธันวาคม 68</t>
  </si>
  <si>
    <t>A68120018</t>
  </si>
  <si>
    <t xml:space="preserve"> 20/3/69</t>
  </si>
  <si>
    <t>เล่มที่ 2 เลขที่ 12</t>
  </si>
  <si>
    <t>ค่าจ้างทำหมุดหลักเขต จำนวน 2,400 หลัก</t>
  </si>
  <si>
    <t>บก 0027/419</t>
  </si>
  <si>
    <t>ค่าป้ายไวนิลเพื่อใช้อบรมโครงการเพิ่มศักยภาพระบบงานเกษตรภายใต้แผนพัฒนาเด็กและเยาวชน</t>
  </si>
  <si>
    <t>เลขที่ FC69/052</t>
  </si>
  <si>
    <t>นางสาวกุลธิดา  จินดา</t>
  </si>
  <si>
    <t>จ้างเหมาบริการ (8 ต.ค.2568-31 มี.ค.2569)</t>
  </si>
  <si>
    <t xml:space="preserve"> 7/10/68</t>
  </si>
  <si>
    <t>นายวันเฉลิม   ติธรรม</t>
  </si>
  <si>
    <t xml:space="preserve"> 11/2569</t>
  </si>
  <si>
    <t xml:space="preserve"> 12/2569</t>
  </si>
  <si>
    <t>นางสาวเจนจิรา  จันทะวงษ์</t>
  </si>
  <si>
    <t xml:space="preserve"> 15/10/69</t>
  </si>
  <si>
    <t xml:space="preserve"> 15/10/68</t>
  </si>
  <si>
    <t xml:space="preserve"> 15/2569</t>
  </si>
  <si>
    <t>นางสาวจริยา  ญานประสพ</t>
  </si>
  <si>
    <t xml:space="preserve"> 16/2569</t>
  </si>
  <si>
    <t>นางสาวรัตนภรณ์  พิมพ์พะนิตย์</t>
  </si>
  <si>
    <t xml:space="preserve"> 17/10/68</t>
  </si>
  <si>
    <t xml:space="preserve"> 28/2569</t>
  </si>
  <si>
    <t>นางสาวสุพัตรา  อินทะมาตร</t>
  </si>
  <si>
    <t xml:space="preserve"> 17/2569</t>
  </si>
  <si>
    <t>นางสาวญาณีรัตน์  จุ่มจันทร์</t>
  </si>
  <si>
    <t>จ้างเหมาบริการ (16 ต.ค.2568-31 มี.ค.2569)</t>
  </si>
  <si>
    <t>จ้างเหมาบริการ (24 ต.ค.2568-31 มี.ค.2569)</t>
  </si>
  <si>
    <t xml:space="preserve"> 13/2569</t>
  </si>
  <si>
    <t>นางสาวสุธิสา  ขันอาสา</t>
  </si>
  <si>
    <t xml:space="preserve"> 14/2569</t>
  </si>
  <si>
    <t>นางสาวณัฐณิชา  ดวงบุบผา</t>
  </si>
  <si>
    <t xml:space="preserve"> 22/2569</t>
  </si>
  <si>
    <t>นายรัตน์ตริชัย  ย่อยกระโทก</t>
  </si>
  <si>
    <t xml:space="preserve"> 17/10/2568</t>
  </si>
  <si>
    <t xml:space="preserve"> 23/2569</t>
  </si>
  <si>
    <t>นายเกริกเกรียติ  บุระคำ</t>
  </si>
  <si>
    <t xml:space="preserve"> 5/2569</t>
  </si>
  <si>
    <t>นายปุระชัย  โลหะสาร</t>
  </si>
  <si>
    <t xml:space="preserve"> 7/2569</t>
  </si>
  <si>
    <t>นางสาวนิศารัตน์  ปุ่มสีดา</t>
  </si>
  <si>
    <t xml:space="preserve"> 9/2569</t>
  </si>
  <si>
    <t>นางสาวอารยา  ภูผาลัย</t>
  </si>
  <si>
    <t xml:space="preserve"> 7/10/2568</t>
  </si>
  <si>
    <t xml:space="preserve"> 8/2569</t>
  </si>
  <si>
    <t>นางสาวอัญรยา  ทีผุย</t>
  </si>
  <si>
    <t xml:space="preserve"> 17/10/69</t>
  </si>
  <si>
    <t xml:space="preserve"> 26/2569</t>
  </si>
  <si>
    <t>นายพงศกร  ภูสมนึก</t>
  </si>
  <si>
    <t>นางนิตยา  ทาสุวรรณ์</t>
  </si>
  <si>
    <t xml:space="preserve"> 1/10/2568</t>
  </si>
  <si>
    <t xml:space="preserve"> 1/2569</t>
  </si>
  <si>
    <t>นายธวัช   นุเคราะห์กัณฑ์</t>
  </si>
  <si>
    <t xml:space="preserve"> 2/2569</t>
  </si>
  <si>
    <t>นายมานพ   สุระพร</t>
  </si>
  <si>
    <t xml:space="preserve"> 16/10/2568</t>
  </si>
  <si>
    <t>18/2569</t>
  </si>
  <si>
    <t>จ้างเหมาบริการ (3 ต.ค.2568-31 มี.ค.2569)</t>
  </si>
  <si>
    <t>จ้างเหมาบริการ (22 ต.ค.2568-31 มี.ค.2569)</t>
  </si>
  <si>
    <t>จ้างเหมาบริการ (1 ต.ค.2568-31 มี.ค.2569)</t>
  </si>
  <si>
    <t>จ้างเหมาบริการ (17 ต.ค.2568-31 มี.ค.2569)</t>
  </si>
  <si>
    <t xml:space="preserve">แสดงรายงานสรุปผลการจัดซื้อจัดจ้างหรือการจัดหาพัสดุ ของหน่วยงานรายเดือน ไตรมาสที่ 1 - 2 ประจำปีงบประมาณ พ.ศ. 2569 </t>
  </si>
  <si>
    <t>สำนักงานการปฏิรูปที่ดินจังหวัดบึงกาฬ</t>
  </si>
  <si>
    <t>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</si>
</sst>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[$-1070000]d/m/yy;@"/>
    <numFmt numFmtId="192" formatCode="_-* #,##0.00_-;\-* #,##0.00_-;_-* &quot;-&quot;??_-;_-@_-"/>
  </numFmts>
  <fonts count="20">
    <font>
      <sz val="11"/>
      <color theme="1"/>
      <name val="Tahoma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0"/>
      <name val="Tahoma"/>
      <charset val="222"/>
      <scheme val="minor"/>
    </font>
    <font>
      <sz val="11"/>
      <color rgb="FF1F1F1F"/>
      <name val="Arial"/>
      <charset val="134"/>
    </font>
    <font>
      <sz val="11"/>
      <color rgb="FF1F1F1F"/>
      <name val="Tahoma"/>
      <charset val="134"/>
    </font>
    <font>
      <sz val="12"/>
      <color rgb="FF1F1F1F"/>
      <name val="Tahoma"/>
      <charset val="134"/>
      <scheme val="major"/>
    </font>
    <font>
      <sz val="12"/>
      <color theme="1"/>
      <name val="Tahoma"/>
      <charset val="222"/>
      <scheme val="major"/>
    </font>
    <font>
      <b/>
      <sz val="11"/>
      <color rgb="FF1F1F1F"/>
      <name val="Arial"/>
      <charset val="222"/>
    </font>
    <font>
      <b/>
      <sz val="11"/>
      <color theme="1"/>
      <name val="Tahoma"/>
      <charset val="222"/>
      <scheme val="minor"/>
    </font>
    <font>
      <sz val="11"/>
      <color rgb="FF1F1F1F"/>
      <name val="Bahnschrift"/>
      <charset val="134"/>
    </font>
    <font>
      <sz val="11"/>
      <color theme="1"/>
      <name val="Bahnschrift"/>
      <charset val="222"/>
    </font>
    <font>
      <sz val="11"/>
      <color rgb="FF1F1F1F"/>
      <name val="Tahoma"/>
      <charset val="134"/>
      <scheme val="minor"/>
    </font>
    <font>
      <sz val="11"/>
      <color rgb="FF1F1F1F"/>
      <name val="CalibriCalibri"/>
      <charset val="134"/>
    </font>
    <font>
      <sz val="11"/>
      <color theme="1"/>
      <name val="CalibriCalibri"/>
      <charset val="222"/>
    </font>
    <font>
      <sz val="11"/>
      <color theme="0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799890133365886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" fillId="0" borderId="0"/>
    <xf numFmtId="192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188" fontId="0" fillId="0" borderId="0" xfId="0" applyNumberFormat="1"/>
    <xf numFmtId="49" fontId="0" fillId="0" borderId="0" xfId="0" applyNumberFormat="1"/>
    <xf numFmtId="187" fontId="0" fillId="0" borderId="0" xfId="1" applyNumberFormat="1" applyFont="1"/>
    <xf numFmtId="0" fontId="15" fillId="3" borderId="1" xfId="3" applyBorder="1" applyAlignment="1">
      <alignment horizontal="center" vertical="center" wrapText="1" readingOrder="1"/>
    </xf>
    <xf numFmtId="188" fontId="15" fillId="3" borderId="1" xfId="3" applyNumberFormat="1" applyBorder="1" applyAlignment="1">
      <alignment horizontal="center" vertical="center" wrapText="1" readingOrder="1"/>
    </xf>
    <xf numFmtId="49" fontId="15" fillId="3" borderId="1" xfId="3" applyNumberFormat="1" applyBorder="1" applyAlignment="1">
      <alignment horizontal="center" vertical="center" wrapText="1" readingOrder="1"/>
    </xf>
    <xf numFmtId="187" fontId="0" fillId="3" borderId="1" xfId="1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88" fontId="3" fillId="0" borderId="1" xfId="0" applyNumberFormat="1" applyFont="1" applyBorder="1" applyAlignment="1">
      <alignment horizontal="right" vertical="center" wrapText="1" inden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right" vertical="center" wrapText="1" indent="1" readingOrder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readingOrder="1"/>
    </xf>
    <xf numFmtId="187" fontId="5" fillId="0" borderId="1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88" fontId="3" fillId="0" borderId="1" xfId="0" applyNumberFormat="1" applyFont="1" applyBorder="1" applyAlignment="1">
      <alignment horizontal="center" vertical="center" wrapText="1" readingOrder="1"/>
    </xf>
    <xf numFmtId="49" fontId="0" fillId="0" borderId="1" xfId="0" applyNumberFormat="1" applyBorder="1" applyAlignment="1">
      <alignment vertical="center" wrapText="1" readingOrder="1"/>
    </xf>
    <xf numFmtId="187" fontId="5" fillId="0" borderId="1" xfId="1" applyNumberFormat="1" applyFont="1" applyBorder="1" applyAlignment="1">
      <alignment vertical="center" wrapText="1" readingOrder="1"/>
    </xf>
    <xf numFmtId="18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readingOrder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87" fontId="6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87" fontId="6" fillId="0" borderId="1" xfId="1" applyNumberFormat="1" applyFont="1" applyBorder="1" applyAlignment="1">
      <alignment vertical="center"/>
    </xf>
    <xf numFmtId="0" fontId="0" fillId="0" borderId="1" xfId="0" applyBorder="1"/>
    <xf numFmtId="49" fontId="3" fillId="0" borderId="1" xfId="0" applyNumberFormat="1" applyFont="1" applyBorder="1" applyAlignment="1">
      <alignment vertical="center" wrapText="1" readingOrder="1"/>
    </xf>
    <xf numFmtId="0" fontId="3" fillId="0" borderId="1" xfId="0" applyFont="1" applyBorder="1" applyAlignment="1">
      <alignment horizontal="right" vertical="center" wrapText="1" indent="1" readingOrder="1"/>
    </xf>
    <xf numFmtId="0" fontId="3" fillId="0" borderId="1" xfId="0" applyFont="1" applyBorder="1" applyAlignment="1">
      <alignment horizontal="left" vertical="center" wrapText="1" readingOrder="1"/>
    </xf>
    <xf numFmtId="188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 readingOrder="1"/>
    </xf>
    <xf numFmtId="188" fontId="8" fillId="4" borderId="4" xfId="0" applyNumberFormat="1" applyFont="1" applyFill="1" applyBorder="1" applyAlignment="1">
      <alignment horizontal="center"/>
    </xf>
    <xf numFmtId="49" fontId="8" fillId="4" borderId="4" xfId="0" applyNumberFormat="1" applyFont="1" applyFill="1" applyBorder="1"/>
    <xf numFmtId="0" fontId="8" fillId="4" borderId="4" xfId="0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0" applyFont="1" applyFill="1" applyBorder="1" applyAlignment="1">
      <alignment vertical="center"/>
    </xf>
    <xf numFmtId="187" fontId="8" fillId="4" borderId="4" xfId="1" applyNumberFormat="1" applyFont="1" applyFill="1" applyBorder="1" applyAlignment="1">
      <alignment vertical="center"/>
    </xf>
    <xf numFmtId="187" fontId="9" fillId="0" borderId="1" xfId="1" applyNumberFormat="1" applyFont="1" applyBorder="1" applyAlignment="1">
      <alignment horizontal="center" vertical="center" wrapText="1" readingOrder="1"/>
    </xf>
    <xf numFmtId="187" fontId="9" fillId="0" borderId="1" xfId="1" applyNumberFormat="1" applyFont="1" applyBorder="1" applyAlignment="1">
      <alignment vertical="center" wrapText="1" readingOrder="1"/>
    </xf>
    <xf numFmtId="187" fontId="10" fillId="0" borderId="1" xfId="1" applyNumberFormat="1" applyFont="1" applyBorder="1" applyAlignment="1">
      <alignment vertical="center" wrapText="1"/>
    </xf>
    <xf numFmtId="187" fontId="10" fillId="0" borderId="1" xfId="1" applyNumberFormat="1" applyFont="1" applyBorder="1" applyAlignment="1">
      <alignment vertical="center"/>
    </xf>
    <xf numFmtId="187" fontId="11" fillId="0" borderId="1" xfId="1" applyNumberFormat="1" applyFont="1" applyBorder="1" applyAlignment="1">
      <alignment horizontal="center" vertical="center" wrapText="1" readingOrder="1"/>
    </xf>
    <xf numFmtId="187" fontId="11" fillId="0" borderId="1" xfId="1" applyNumberFormat="1" applyFont="1" applyBorder="1" applyAlignment="1">
      <alignment vertical="center" wrapText="1" readingOrder="1"/>
    </xf>
    <xf numFmtId="187" fontId="0" fillId="0" borderId="1" xfId="1" applyNumberFormat="1" applyFont="1" applyBorder="1" applyAlignment="1">
      <alignment vertical="center" wrapText="1"/>
    </xf>
    <xf numFmtId="49" fontId="0" fillId="0" borderId="1" xfId="0" applyNumberFormat="1" applyBorder="1"/>
    <xf numFmtId="187" fontId="0" fillId="0" borderId="1" xfId="1" applyNumberFormat="1" applyFont="1" applyBorder="1" applyAlignment="1">
      <alignment vertical="center"/>
    </xf>
    <xf numFmtId="187" fontId="12" fillId="0" borderId="1" xfId="1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87" fontId="12" fillId="0" borderId="1" xfId="1" applyNumberFormat="1" applyFont="1" applyBorder="1" applyAlignment="1">
      <alignment vertical="center" wrapText="1" readingOrder="1"/>
    </xf>
    <xf numFmtId="49" fontId="0" fillId="0" borderId="1" xfId="0" applyNumberFormat="1" applyBorder="1" applyAlignment="1">
      <alignment vertical="center"/>
    </xf>
    <xf numFmtId="187" fontId="13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187" fontId="13" fillId="0" borderId="1" xfId="1" applyNumberFormat="1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 readingOrder="1"/>
    </xf>
    <xf numFmtId="188" fontId="0" fillId="4" borderId="4" xfId="0" applyNumberFormat="1" applyFill="1" applyBorder="1" applyAlignment="1">
      <alignment horizontal="center"/>
    </xf>
    <xf numFmtId="49" fontId="0" fillId="4" borderId="4" xfId="0" applyNumberFormat="1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Alignment="1">
      <alignment vertical="center"/>
    </xf>
    <xf numFmtId="187" fontId="13" fillId="4" borderId="4" xfId="1" applyNumberFormat="1" applyFont="1" applyFill="1" applyBorder="1" applyAlignment="1">
      <alignment vertical="center"/>
    </xf>
    <xf numFmtId="187" fontId="16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87" fontId="17" fillId="0" borderId="1" xfId="1" applyNumberFormat="1" applyFont="1" applyBorder="1" applyAlignment="1">
      <alignment horizontal="center"/>
    </xf>
    <xf numFmtId="0" fontId="17" fillId="0" borderId="1" xfId="0" applyFont="1" applyBorder="1"/>
    <xf numFmtId="187" fontId="17" fillId="0" borderId="1" xfId="1" applyNumberFormat="1" applyFont="1" applyBorder="1"/>
    <xf numFmtId="14" fontId="17" fillId="0" borderId="1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187" fontId="17" fillId="0" borderId="6" xfId="1" applyNumberFormat="1" applyFont="1" applyBorder="1"/>
    <xf numFmtId="17" fontId="17" fillId="0" borderId="6" xfId="0" applyNumberFormat="1" applyFont="1" applyBorder="1"/>
    <xf numFmtId="0" fontId="17" fillId="0" borderId="4" xfId="0" applyFont="1" applyBorder="1"/>
    <xf numFmtId="187" fontId="16" fillId="0" borderId="4" xfId="1" applyNumberFormat="1" applyFont="1" applyBorder="1"/>
    <xf numFmtId="0" fontId="17" fillId="0" borderId="4" xfId="0" applyFont="1" applyBorder="1" applyAlignment="1">
      <alignment horizontal="center"/>
    </xf>
    <xf numFmtId="187" fontId="17" fillId="0" borderId="0" xfId="1" applyNumberFormat="1" applyFont="1"/>
    <xf numFmtId="187" fontId="16" fillId="0" borderId="8" xfId="1" applyNumberFormat="1" applyFont="1" applyBorder="1" applyAlignment="1">
      <alignment horizontal="center"/>
    </xf>
    <xf numFmtId="0" fontId="2" fillId="2" borderId="2" xfId="2" applyFont="1" applyBorder="1" applyAlignment="1">
      <alignment horizontal="center" vertical="center"/>
    </xf>
    <xf numFmtId="0" fontId="2" fillId="2" borderId="5" xfId="2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4" applyFont="1" applyAlignment="1">
      <alignment horizontal="center"/>
    </xf>
  </cellXfs>
  <cellStyles count="6">
    <cellStyle name="60% - ส่วนที่ถูกเน้น5" xfId="3" builtinId="48"/>
    <cellStyle name="จุลภาค" xfId="1" builtinId="3"/>
    <cellStyle name="จุลภาค 2" xfId="5" xr:uid="{A59A7E68-E177-490B-8C54-3B2DD91C5E85}"/>
    <cellStyle name="ปกติ" xfId="0" builtinId="0"/>
    <cellStyle name="ปกติ 2" xfId="4" xr:uid="{69B17658-A9BA-425A-91C5-D20B68B1CFBD}"/>
    <cellStyle name="ส่วนที่ถูกเน้น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D6" workbookViewId="0">
      <selection activeCell="G22" sqref="G22"/>
    </sheetView>
  </sheetViews>
  <sheetFormatPr defaultColWidth="9" defaultRowHeight="14.25"/>
  <cols>
    <col min="1" max="1" width="5.125" style="1" customWidth="1"/>
    <col min="2" max="2" width="9.625" style="2" customWidth="1"/>
    <col min="3" max="3" width="28" style="3" customWidth="1"/>
    <col min="4" max="4" width="9.5" style="1" customWidth="1"/>
    <col min="5" max="5" width="7.875" customWidth="1"/>
    <col min="6" max="6" width="7.875" style="1" customWidth="1"/>
    <col min="7" max="7" width="50.75" customWidth="1"/>
    <col min="8" max="8" width="36" customWidth="1"/>
    <col min="9" max="9" width="18.25" style="4" customWidth="1"/>
    <col min="10" max="10" width="18.625" customWidth="1"/>
  </cols>
  <sheetData>
    <row r="1" spans="1:10" ht="42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47.25" customHeight="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</row>
    <row r="3" spans="1:10" ht="21.75" customHeight="1">
      <c r="A3" s="9">
        <v>1</v>
      </c>
      <c r="B3" s="10" t="s">
        <v>11</v>
      </c>
      <c r="C3" s="28" t="s">
        <v>12</v>
      </c>
      <c r="D3" s="9" t="s">
        <v>11</v>
      </c>
      <c r="E3" s="29" t="s">
        <v>13</v>
      </c>
      <c r="F3" s="25" t="s">
        <v>14</v>
      </c>
      <c r="G3" s="30" t="s">
        <v>15</v>
      </c>
      <c r="H3" s="30" t="s">
        <v>16</v>
      </c>
      <c r="I3" s="49">
        <v>3600</v>
      </c>
      <c r="J3" s="9" t="s">
        <v>17</v>
      </c>
    </row>
    <row r="4" spans="1:10" ht="31.5" customHeight="1">
      <c r="A4" s="9">
        <v>2</v>
      </c>
      <c r="B4" s="17" t="s">
        <v>18</v>
      </c>
      <c r="C4" s="18" t="s">
        <v>19</v>
      </c>
      <c r="D4" s="9" t="s">
        <v>18</v>
      </c>
      <c r="E4" s="29" t="s">
        <v>13</v>
      </c>
      <c r="F4" s="25" t="s">
        <v>14</v>
      </c>
      <c r="G4" s="30" t="s">
        <v>20</v>
      </c>
      <c r="H4" s="50" t="s">
        <v>21</v>
      </c>
      <c r="I4" s="51">
        <v>2630</v>
      </c>
      <c r="J4" s="9" t="s">
        <v>17</v>
      </c>
    </row>
    <row r="5" spans="1:10" ht="33" customHeight="1">
      <c r="A5" s="9">
        <v>3</v>
      </c>
      <c r="B5" s="20" t="s">
        <v>22</v>
      </c>
      <c r="C5" s="52" t="s">
        <v>23</v>
      </c>
      <c r="D5" s="13" t="s">
        <v>18</v>
      </c>
      <c r="E5" s="29" t="s">
        <v>13</v>
      </c>
      <c r="F5" s="25" t="s">
        <v>14</v>
      </c>
      <c r="G5" s="22" t="s">
        <v>24</v>
      </c>
      <c r="H5" s="32" t="s">
        <v>25</v>
      </c>
      <c r="I5" s="53">
        <f>8057+675</f>
        <v>8732</v>
      </c>
      <c r="J5" s="9" t="s">
        <v>17</v>
      </c>
    </row>
    <row r="6" spans="1:10" ht="21.75" customHeight="1">
      <c r="A6" s="9">
        <v>4</v>
      </c>
      <c r="B6" s="20" t="s">
        <v>22</v>
      </c>
      <c r="C6" s="47" t="s">
        <v>26</v>
      </c>
      <c r="D6" s="25" t="s">
        <v>11</v>
      </c>
      <c r="E6" s="29" t="s">
        <v>13</v>
      </c>
      <c r="F6" s="25" t="s">
        <v>14</v>
      </c>
      <c r="G6" s="54" t="s">
        <v>27</v>
      </c>
      <c r="H6" s="23" t="s">
        <v>28</v>
      </c>
      <c r="I6" s="55">
        <v>5000</v>
      </c>
      <c r="J6" s="9" t="s">
        <v>17</v>
      </c>
    </row>
    <row r="7" spans="1:10" ht="21.75" customHeight="1">
      <c r="A7" s="9">
        <v>5</v>
      </c>
      <c r="B7" s="20" t="s">
        <v>29</v>
      </c>
      <c r="C7" s="47" t="s">
        <v>30</v>
      </c>
      <c r="D7" s="25" t="s">
        <v>31</v>
      </c>
      <c r="E7" s="29" t="s">
        <v>13</v>
      </c>
      <c r="F7" s="25" t="s">
        <v>14</v>
      </c>
      <c r="G7" s="27" t="s">
        <v>32</v>
      </c>
      <c r="H7" s="23" t="s">
        <v>33</v>
      </c>
      <c r="I7" s="55">
        <v>4000</v>
      </c>
      <c r="J7" s="9" t="s">
        <v>17</v>
      </c>
    </row>
    <row r="8" spans="1:10" ht="21.75" customHeight="1">
      <c r="A8" s="9">
        <v>6</v>
      </c>
      <c r="B8" s="20" t="s">
        <v>34</v>
      </c>
      <c r="C8" s="47" t="s">
        <v>35</v>
      </c>
      <c r="D8" s="25" t="s">
        <v>36</v>
      </c>
      <c r="E8" s="29" t="s">
        <v>13</v>
      </c>
      <c r="F8" s="25" t="s">
        <v>14</v>
      </c>
      <c r="G8" s="27" t="s">
        <v>37</v>
      </c>
      <c r="H8" s="23" t="s">
        <v>33</v>
      </c>
      <c r="I8" s="55">
        <v>4000</v>
      </c>
      <c r="J8" s="9" t="s">
        <v>17</v>
      </c>
    </row>
    <row r="9" spans="1:10" ht="21.75" customHeight="1">
      <c r="A9" s="9">
        <v>7</v>
      </c>
      <c r="B9" s="20" t="s">
        <v>38</v>
      </c>
      <c r="C9" s="47" t="s">
        <v>39</v>
      </c>
      <c r="D9" s="25" t="s">
        <v>31</v>
      </c>
      <c r="E9" s="29" t="s">
        <v>13</v>
      </c>
      <c r="F9" s="25" t="s">
        <v>14</v>
      </c>
      <c r="G9" s="27" t="s">
        <v>40</v>
      </c>
      <c r="H9" s="23" t="s">
        <v>41</v>
      </c>
      <c r="I9" s="55">
        <v>12000</v>
      </c>
      <c r="J9" s="9" t="s">
        <v>17</v>
      </c>
    </row>
    <row r="10" spans="1:10" ht="21.75" customHeight="1">
      <c r="A10" s="9">
        <v>8</v>
      </c>
      <c r="B10" s="31" t="s">
        <v>38</v>
      </c>
      <c r="C10" s="47" t="s">
        <v>42</v>
      </c>
      <c r="D10" s="25" t="s">
        <v>38</v>
      </c>
      <c r="E10" s="29" t="s">
        <v>13</v>
      </c>
      <c r="F10" s="25" t="s">
        <v>14</v>
      </c>
      <c r="G10" s="27" t="s">
        <v>43</v>
      </c>
      <c r="H10" s="23" t="s">
        <v>44</v>
      </c>
      <c r="I10" s="55">
        <v>735</v>
      </c>
      <c r="J10" s="9" t="s">
        <v>17</v>
      </c>
    </row>
    <row r="11" spans="1:10" ht="55.5" customHeight="1">
      <c r="A11" s="9">
        <v>9</v>
      </c>
      <c r="B11" s="17" t="s">
        <v>45</v>
      </c>
      <c r="C11" s="18" t="s">
        <v>46</v>
      </c>
      <c r="D11" s="9" t="s">
        <v>47</v>
      </c>
      <c r="E11" s="29" t="s">
        <v>48</v>
      </c>
      <c r="F11" s="13" t="s">
        <v>14</v>
      </c>
      <c r="G11" s="30" t="s">
        <v>49</v>
      </c>
      <c r="H11" s="50" t="s">
        <v>50</v>
      </c>
      <c r="I11" s="51">
        <f>750+3180+19260</f>
        <v>23190</v>
      </c>
      <c r="J11" s="9" t="s">
        <v>51</v>
      </c>
    </row>
    <row r="12" spans="1:10" ht="21.75" customHeight="1">
      <c r="A12" s="9">
        <v>10</v>
      </c>
      <c r="B12" s="20" t="s">
        <v>45</v>
      </c>
      <c r="C12" s="18" t="s">
        <v>52</v>
      </c>
      <c r="D12" s="13" t="s">
        <v>53</v>
      </c>
      <c r="E12" s="29" t="s">
        <v>48</v>
      </c>
      <c r="F12" s="13" t="s">
        <v>14</v>
      </c>
      <c r="G12" s="22" t="s">
        <v>54</v>
      </c>
      <c r="H12" s="32" t="s">
        <v>55</v>
      </c>
      <c r="I12" s="53">
        <v>5880</v>
      </c>
      <c r="J12" s="9" t="s">
        <v>51</v>
      </c>
    </row>
    <row r="13" spans="1:10" ht="21.75" customHeight="1">
      <c r="A13" s="56"/>
      <c r="B13" s="57"/>
      <c r="C13" s="58"/>
      <c r="D13" s="59"/>
      <c r="E13" s="60"/>
      <c r="F13" s="59"/>
      <c r="G13" s="60"/>
      <c r="H13" s="61"/>
      <c r="I13" s="62">
        <f>SUM(I3:I12)</f>
        <v>69767</v>
      </c>
      <c r="J13" s="60"/>
    </row>
  </sheetData>
  <mergeCells count="1">
    <mergeCell ref="A1:J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opLeftCell="D1" workbookViewId="0">
      <selection activeCell="I11" sqref="I11"/>
    </sheetView>
  </sheetViews>
  <sheetFormatPr defaultColWidth="9" defaultRowHeight="14.25"/>
  <cols>
    <col min="1" max="1" width="5.125" style="1" customWidth="1"/>
    <col min="2" max="2" width="9.625" style="2" customWidth="1"/>
    <col min="3" max="3" width="30.375" style="3" customWidth="1"/>
    <col min="4" max="4" width="9.5" style="1" customWidth="1"/>
    <col min="5" max="5" width="7.875" customWidth="1"/>
    <col min="6" max="6" width="7.875" style="1" customWidth="1"/>
    <col min="7" max="7" width="50.75" customWidth="1"/>
    <col min="8" max="8" width="36" customWidth="1"/>
    <col min="9" max="9" width="18.25" style="4" customWidth="1"/>
    <col min="10" max="10" width="18.625" customWidth="1"/>
  </cols>
  <sheetData>
    <row r="1" spans="1:10" ht="42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47.25" customHeight="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</row>
    <row r="3" spans="1:10" ht="21.75" customHeight="1">
      <c r="A3" s="9">
        <v>1</v>
      </c>
      <c r="B3" s="10" t="s">
        <v>56</v>
      </c>
      <c r="C3" s="28" t="s">
        <v>57</v>
      </c>
      <c r="D3" s="9" t="s">
        <v>58</v>
      </c>
      <c r="E3" s="29" t="s">
        <v>48</v>
      </c>
      <c r="F3" s="13" t="s">
        <v>14</v>
      </c>
      <c r="G3" s="30" t="s">
        <v>59</v>
      </c>
      <c r="H3" s="30" t="s">
        <v>60</v>
      </c>
      <c r="I3" s="44">
        <f>585+315</f>
        <v>900</v>
      </c>
      <c r="J3" s="9" t="s">
        <v>17</v>
      </c>
    </row>
    <row r="4" spans="1:10" ht="23.25" customHeight="1">
      <c r="A4" s="9">
        <v>2</v>
      </c>
      <c r="B4" s="17" t="s">
        <v>61</v>
      </c>
      <c r="C4" s="18" t="s">
        <v>62</v>
      </c>
      <c r="D4" s="9" t="s">
        <v>31</v>
      </c>
      <c r="E4" s="29" t="s">
        <v>48</v>
      </c>
      <c r="F4" s="13" t="s">
        <v>14</v>
      </c>
      <c r="G4" s="30" t="s">
        <v>63</v>
      </c>
      <c r="H4" s="30" t="s">
        <v>64</v>
      </c>
      <c r="I4" s="45">
        <v>12000</v>
      </c>
      <c r="J4" s="9" t="s">
        <v>17</v>
      </c>
    </row>
    <row r="5" spans="1:10" ht="23.25" customHeight="1">
      <c r="A5" s="9">
        <v>3</v>
      </c>
      <c r="B5" s="20" t="s">
        <v>65</v>
      </c>
      <c r="C5" s="28" t="s">
        <v>66</v>
      </c>
      <c r="D5" s="13" t="s">
        <v>56</v>
      </c>
      <c r="E5" s="29" t="s">
        <v>48</v>
      </c>
      <c r="F5" s="13" t="s">
        <v>14</v>
      </c>
      <c r="G5" s="22" t="s">
        <v>67</v>
      </c>
      <c r="H5" s="23" t="s">
        <v>68</v>
      </c>
      <c r="I5" s="46">
        <v>3150</v>
      </c>
      <c r="J5" s="9" t="s">
        <v>17</v>
      </c>
    </row>
    <row r="6" spans="1:10" ht="21.75" customHeight="1">
      <c r="A6" s="9">
        <v>4</v>
      </c>
      <c r="B6" s="20" t="s">
        <v>69</v>
      </c>
      <c r="C6" s="47" t="s">
        <v>70</v>
      </c>
      <c r="D6" s="25" t="s">
        <v>31</v>
      </c>
      <c r="E6" s="29" t="s">
        <v>48</v>
      </c>
      <c r="F6" s="13" t="s">
        <v>14</v>
      </c>
      <c r="G6" s="27" t="s">
        <v>71</v>
      </c>
      <c r="H6" s="23" t="s">
        <v>72</v>
      </c>
      <c r="I6" s="48">
        <v>4000</v>
      </c>
      <c r="J6" s="9" t="s">
        <v>17</v>
      </c>
    </row>
    <row r="7" spans="1:10" ht="21.75" customHeight="1">
      <c r="A7" s="9">
        <v>5</v>
      </c>
      <c r="B7" s="20" t="s">
        <v>73</v>
      </c>
      <c r="C7" s="47" t="s">
        <v>74</v>
      </c>
      <c r="D7" s="25" t="s">
        <v>75</v>
      </c>
      <c r="E7" s="29" t="s">
        <v>48</v>
      </c>
      <c r="F7" s="13" t="s">
        <v>14</v>
      </c>
      <c r="G7" s="27" t="s">
        <v>76</v>
      </c>
      <c r="H7" s="23" t="s">
        <v>77</v>
      </c>
      <c r="I7" s="48">
        <v>27930</v>
      </c>
      <c r="J7" s="9" t="s">
        <v>17</v>
      </c>
    </row>
    <row r="8" spans="1:10" ht="21.75" customHeight="1">
      <c r="A8" s="9">
        <v>6</v>
      </c>
      <c r="B8" s="20" t="s">
        <v>78</v>
      </c>
      <c r="C8" s="47" t="s">
        <v>79</v>
      </c>
      <c r="D8" s="25" t="s">
        <v>80</v>
      </c>
      <c r="E8" s="29" t="s">
        <v>48</v>
      </c>
      <c r="F8" s="13" t="s">
        <v>14</v>
      </c>
      <c r="G8" s="27" t="s">
        <v>81</v>
      </c>
      <c r="H8" s="23" t="s">
        <v>82</v>
      </c>
      <c r="I8" s="48">
        <v>300</v>
      </c>
      <c r="J8" s="9" t="s">
        <v>17</v>
      </c>
    </row>
    <row r="9" spans="1:10" ht="21.75" customHeight="1">
      <c r="A9" s="9">
        <v>7</v>
      </c>
      <c r="B9" s="20">
        <v>25251</v>
      </c>
      <c r="C9" s="47" t="s">
        <v>83</v>
      </c>
      <c r="D9" s="25" t="s">
        <v>78</v>
      </c>
      <c r="E9" s="29" t="s">
        <v>48</v>
      </c>
      <c r="F9" s="13" t="s">
        <v>14</v>
      </c>
      <c r="G9" s="27" t="s">
        <v>84</v>
      </c>
      <c r="H9" s="23" t="s">
        <v>85</v>
      </c>
      <c r="I9" s="48">
        <v>3700</v>
      </c>
      <c r="J9" s="9" t="s">
        <v>17</v>
      </c>
    </row>
    <row r="10" spans="1:10" ht="21.75" customHeight="1">
      <c r="A10" s="9">
        <v>8</v>
      </c>
      <c r="B10" s="31" t="s">
        <v>86</v>
      </c>
      <c r="C10" s="47" t="s">
        <v>87</v>
      </c>
      <c r="D10" s="25" t="s">
        <v>69</v>
      </c>
      <c r="E10" s="29" t="s">
        <v>48</v>
      </c>
      <c r="F10" s="13" t="s">
        <v>14</v>
      </c>
      <c r="G10" s="27" t="s">
        <v>88</v>
      </c>
      <c r="H10" s="23" t="s">
        <v>85</v>
      </c>
      <c r="I10" s="48">
        <f>3062+5435</f>
        <v>8497</v>
      </c>
      <c r="J10" s="9" t="s">
        <v>17</v>
      </c>
    </row>
    <row r="11" spans="1:10" ht="21.75" customHeight="1">
      <c r="A11" s="9">
        <v>9</v>
      </c>
      <c r="B11" s="31" t="s">
        <v>86</v>
      </c>
      <c r="C11" s="47" t="s">
        <v>89</v>
      </c>
      <c r="D11" s="25" t="s">
        <v>90</v>
      </c>
      <c r="E11" s="29" t="s">
        <v>48</v>
      </c>
      <c r="F11" s="13" t="s">
        <v>14</v>
      </c>
      <c r="G11" s="27" t="s">
        <v>91</v>
      </c>
      <c r="H11" s="23" t="s">
        <v>92</v>
      </c>
      <c r="I11" s="48">
        <v>5347</v>
      </c>
      <c r="J11" s="9" t="s">
        <v>17</v>
      </c>
    </row>
    <row r="12" spans="1:10" ht="21.75" customHeight="1">
      <c r="A12" s="9">
        <v>10</v>
      </c>
      <c r="B12" s="31" t="s">
        <v>86</v>
      </c>
      <c r="C12" s="47" t="s">
        <v>93</v>
      </c>
      <c r="D12" s="25" t="s">
        <v>78</v>
      </c>
      <c r="E12" s="29" t="s">
        <v>48</v>
      </c>
      <c r="F12" s="13" t="s">
        <v>14</v>
      </c>
      <c r="G12" s="27" t="s">
        <v>94</v>
      </c>
      <c r="H12" s="23" t="s">
        <v>95</v>
      </c>
      <c r="I12" s="48">
        <v>450</v>
      </c>
      <c r="J12" s="9" t="s">
        <v>17</v>
      </c>
    </row>
    <row r="13" spans="1:10" ht="21.75" customHeight="1">
      <c r="A13" s="9">
        <v>11</v>
      </c>
      <c r="B13" s="31" t="s">
        <v>86</v>
      </c>
      <c r="C13" s="47" t="s">
        <v>96</v>
      </c>
      <c r="D13" s="25" t="s">
        <v>78</v>
      </c>
      <c r="E13" s="29" t="s">
        <v>48</v>
      </c>
      <c r="F13" s="13" t="s">
        <v>14</v>
      </c>
      <c r="G13" s="27" t="s">
        <v>94</v>
      </c>
      <c r="H13" s="23" t="s">
        <v>97</v>
      </c>
      <c r="I13" s="48">
        <v>6900</v>
      </c>
      <c r="J13" s="9" t="s">
        <v>17</v>
      </c>
    </row>
    <row r="14" spans="1:10" ht="21.75" customHeight="1">
      <c r="A14" s="9">
        <v>12</v>
      </c>
      <c r="B14" s="31" t="s">
        <v>86</v>
      </c>
      <c r="C14" s="47" t="s">
        <v>98</v>
      </c>
      <c r="D14" s="25" t="s">
        <v>78</v>
      </c>
      <c r="E14" s="29" t="s">
        <v>48</v>
      </c>
      <c r="F14" s="13" t="s">
        <v>14</v>
      </c>
      <c r="G14" s="27" t="s">
        <v>99</v>
      </c>
      <c r="H14" s="23" t="s">
        <v>100</v>
      </c>
      <c r="I14" s="48">
        <v>6063</v>
      </c>
      <c r="J14" s="9" t="s">
        <v>17</v>
      </c>
    </row>
    <row r="15" spans="1:10" ht="21.75" customHeight="1">
      <c r="A15" s="33"/>
      <c r="B15" s="34"/>
      <c r="C15" s="35"/>
      <c r="D15" s="36"/>
      <c r="E15" s="37"/>
      <c r="F15" s="36"/>
      <c r="G15" s="37"/>
      <c r="H15" s="38"/>
      <c r="I15" s="39">
        <f>SUM(I3:I14)</f>
        <v>79237</v>
      </c>
      <c r="J15" s="37"/>
    </row>
  </sheetData>
  <mergeCells count="1">
    <mergeCell ref="A1:J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19" sqref="D19"/>
    </sheetView>
  </sheetViews>
  <sheetFormatPr defaultColWidth="9" defaultRowHeight="14.25"/>
  <cols>
    <col min="1" max="1" width="5.125" style="1" customWidth="1"/>
    <col min="2" max="2" width="9.625" style="2" customWidth="1"/>
    <col min="3" max="3" width="30.375" style="3" customWidth="1"/>
    <col min="4" max="4" width="9.5" style="1" customWidth="1"/>
    <col min="5" max="5" width="7.875" customWidth="1"/>
    <col min="6" max="6" width="7.875" style="1" customWidth="1"/>
    <col min="7" max="7" width="50.75" customWidth="1"/>
    <col min="8" max="8" width="36" customWidth="1"/>
    <col min="9" max="9" width="18.25" style="4" customWidth="1"/>
    <col min="10" max="10" width="18.625" customWidth="1"/>
  </cols>
  <sheetData>
    <row r="1" spans="1:10" ht="42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47.25" customHeight="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</row>
    <row r="3" spans="1:10" ht="21.75" customHeight="1">
      <c r="A3" s="9">
        <v>1</v>
      </c>
      <c r="B3" s="10" t="s">
        <v>101</v>
      </c>
      <c r="C3" s="28" t="s">
        <v>102</v>
      </c>
      <c r="D3" s="9" t="s">
        <v>103</v>
      </c>
      <c r="E3" s="29" t="s">
        <v>48</v>
      </c>
      <c r="F3" s="13" t="s">
        <v>14</v>
      </c>
      <c r="G3" s="30" t="s">
        <v>104</v>
      </c>
      <c r="H3" s="30" t="s">
        <v>77</v>
      </c>
      <c r="I3" s="40">
        <v>1250</v>
      </c>
      <c r="J3" s="9" t="s">
        <v>17</v>
      </c>
    </row>
    <row r="4" spans="1:10" ht="23.25" customHeight="1">
      <c r="A4" s="9">
        <v>2</v>
      </c>
      <c r="B4" s="17" t="s">
        <v>105</v>
      </c>
      <c r="C4" s="18" t="s">
        <v>62</v>
      </c>
      <c r="D4" s="9" t="s">
        <v>106</v>
      </c>
      <c r="E4" s="29" t="s">
        <v>48</v>
      </c>
      <c r="F4" s="13" t="s">
        <v>14</v>
      </c>
      <c r="G4" s="30" t="s">
        <v>107</v>
      </c>
      <c r="H4" s="30" t="s">
        <v>64</v>
      </c>
      <c r="I4" s="41">
        <v>12000</v>
      </c>
      <c r="J4" s="9" t="s">
        <v>17</v>
      </c>
    </row>
    <row r="5" spans="1:10" ht="23.25" customHeight="1">
      <c r="A5" s="9">
        <v>3</v>
      </c>
      <c r="B5" s="20" t="s">
        <v>108</v>
      </c>
      <c r="C5" s="28" t="s">
        <v>109</v>
      </c>
      <c r="D5" s="13" t="s">
        <v>103</v>
      </c>
      <c r="E5" s="29" t="s">
        <v>48</v>
      </c>
      <c r="F5" s="13" t="s">
        <v>14</v>
      </c>
      <c r="G5" s="22" t="s">
        <v>110</v>
      </c>
      <c r="H5" s="23" t="s">
        <v>111</v>
      </c>
      <c r="I5" s="42">
        <f>51669+2590</f>
        <v>54259</v>
      </c>
      <c r="J5" s="9" t="s">
        <v>17</v>
      </c>
    </row>
    <row r="6" spans="1:10" ht="21.75" customHeight="1">
      <c r="A6" s="9">
        <v>4</v>
      </c>
      <c r="B6" s="20" t="s">
        <v>108</v>
      </c>
      <c r="C6" s="28" t="s">
        <v>112</v>
      </c>
      <c r="D6" s="25" t="s">
        <v>103</v>
      </c>
      <c r="E6" s="29" t="s">
        <v>48</v>
      </c>
      <c r="F6" s="13" t="s">
        <v>14</v>
      </c>
      <c r="G6" s="22" t="s">
        <v>113</v>
      </c>
      <c r="H6" s="23" t="s">
        <v>114</v>
      </c>
      <c r="I6" s="43">
        <v>5376</v>
      </c>
      <c r="J6" s="9" t="s">
        <v>17</v>
      </c>
    </row>
    <row r="7" spans="1:10" ht="21.75" customHeight="1">
      <c r="A7" s="9">
        <v>5</v>
      </c>
      <c r="B7" s="20" t="s">
        <v>115</v>
      </c>
      <c r="C7" s="28" t="s">
        <v>116</v>
      </c>
      <c r="D7" s="25" t="s">
        <v>117</v>
      </c>
      <c r="E7" s="29" t="s">
        <v>48</v>
      </c>
      <c r="F7" s="13" t="s">
        <v>14</v>
      </c>
      <c r="G7" s="27" t="s">
        <v>118</v>
      </c>
      <c r="H7" s="30" t="s">
        <v>77</v>
      </c>
      <c r="I7" s="43">
        <v>1450</v>
      </c>
      <c r="J7" s="9" t="s">
        <v>17</v>
      </c>
    </row>
    <row r="8" spans="1:10" ht="21.75" customHeight="1">
      <c r="A8" s="9">
        <v>6</v>
      </c>
      <c r="B8" s="20" t="s">
        <v>119</v>
      </c>
      <c r="C8" s="28" t="s">
        <v>120</v>
      </c>
      <c r="D8" s="25" t="s">
        <v>115</v>
      </c>
      <c r="E8" s="29" t="s">
        <v>48</v>
      </c>
      <c r="F8" s="13" t="s">
        <v>14</v>
      </c>
      <c r="G8" s="27" t="s">
        <v>121</v>
      </c>
      <c r="H8" s="23" t="s">
        <v>122</v>
      </c>
      <c r="I8" s="43">
        <v>1500</v>
      </c>
      <c r="J8" s="9" t="s">
        <v>17</v>
      </c>
    </row>
    <row r="9" spans="1:10" ht="21.75" customHeight="1">
      <c r="A9" s="9">
        <v>7</v>
      </c>
      <c r="B9" s="20" t="s">
        <v>123</v>
      </c>
      <c r="C9" s="28" t="s">
        <v>124</v>
      </c>
      <c r="D9" s="25" t="s">
        <v>117</v>
      </c>
      <c r="E9" s="29" t="s">
        <v>48</v>
      </c>
      <c r="F9" s="13" t="s">
        <v>14</v>
      </c>
      <c r="G9" s="27" t="s">
        <v>125</v>
      </c>
      <c r="H9" s="30" t="s">
        <v>77</v>
      </c>
      <c r="I9" s="43">
        <v>1950</v>
      </c>
      <c r="J9" s="9" t="s">
        <v>17</v>
      </c>
    </row>
    <row r="10" spans="1:10" ht="21.75" customHeight="1">
      <c r="A10" s="9">
        <v>8</v>
      </c>
      <c r="B10" s="31" t="s">
        <v>126</v>
      </c>
      <c r="C10" s="28" t="s">
        <v>127</v>
      </c>
      <c r="D10" s="25" t="s">
        <v>123</v>
      </c>
      <c r="E10" s="29" t="s">
        <v>48</v>
      </c>
      <c r="F10" s="13" t="s">
        <v>14</v>
      </c>
      <c r="G10" s="27" t="s">
        <v>128</v>
      </c>
      <c r="H10" s="23" t="s">
        <v>114</v>
      </c>
      <c r="I10" s="43">
        <v>9300</v>
      </c>
      <c r="J10" s="9" t="s">
        <v>17</v>
      </c>
    </row>
    <row r="11" spans="1:10" ht="21.75" customHeight="1">
      <c r="A11" s="9">
        <v>9</v>
      </c>
      <c r="B11" s="31" t="s">
        <v>126</v>
      </c>
      <c r="C11" s="28" t="s">
        <v>127</v>
      </c>
      <c r="D11" s="25" t="s">
        <v>123</v>
      </c>
      <c r="E11" s="29" t="s">
        <v>48</v>
      </c>
      <c r="F11" s="13" t="s">
        <v>14</v>
      </c>
      <c r="G11" s="27" t="s">
        <v>129</v>
      </c>
      <c r="H11" s="23" t="s">
        <v>130</v>
      </c>
      <c r="I11" s="43">
        <v>920</v>
      </c>
      <c r="J11" s="9" t="s">
        <v>17</v>
      </c>
    </row>
    <row r="12" spans="1:10" ht="21.75" customHeight="1">
      <c r="A12" s="9">
        <v>10</v>
      </c>
      <c r="B12" s="31" t="s">
        <v>131</v>
      </c>
      <c r="C12" s="28" t="s">
        <v>132</v>
      </c>
      <c r="D12" s="25" t="s">
        <v>133</v>
      </c>
      <c r="E12" s="29" t="s">
        <v>48</v>
      </c>
      <c r="F12" s="13" t="s">
        <v>14</v>
      </c>
      <c r="G12" s="27" t="s">
        <v>134</v>
      </c>
      <c r="H12" s="32" t="s">
        <v>55</v>
      </c>
      <c r="I12" s="43">
        <v>1310</v>
      </c>
      <c r="J12" s="9" t="s">
        <v>17</v>
      </c>
    </row>
    <row r="13" spans="1:10" ht="21.75" customHeight="1">
      <c r="A13" s="9">
        <v>11</v>
      </c>
      <c r="B13" s="31" t="s">
        <v>135</v>
      </c>
      <c r="C13" s="28" t="s">
        <v>136</v>
      </c>
      <c r="D13" s="25" t="s">
        <v>137</v>
      </c>
      <c r="E13" s="29" t="s">
        <v>48</v>
      </c>
      <c r="F13" s="13" t="s">
        <v>14</v>
      </c>
      <c r="G13" s="27" t="s">
        <v>138</v>
      </c>
      <c r="H13" s="23" t="s">
        <v>72</v>
      </c>
      <c r="I13" s="43">
        <v>4000</v>
      </c>
      <c r="J13" s="9" t="s">
        <v>17</v>
      </c>
    </row>
    <row r="14" spans="1:10" ht="21.75" customHeight="1">
      <c r="A14" s="9">
        <v>12</v>
      </c>
      <c r="B14" s="31" t="s">
        <v>135</v>
      </c>
      <c r="C14" s="21" t="s">
        <v>139</v>
      </c>
      <c r="D14" s="25" t="s">
        <v>31</v>
      </c>
      <c r="E14" s="29" t="s">
        <v>48</v>
      </c>
      <c r="F14" s="13" t="s">
        <v>14</v>
      </c>
      <c r="G14" s="27" t="s">
        <v>140</v>
      </c>
      <c r="H14" s="23" t="s">
        <v>141</v>
      </c>
      <c r="I14" s="43">
        <v>4000</v>
      </c>
      <c r="J14" s="9" t="s">
        <v>17</v>
      </c>
    </row>
    <row r="15" spans="1:10" ht="21.75" customHeight="1">
      <c r="A15" s="33"/>
      <c r="B15" s="34"/>
      <c r="C15" s="35"/>
      <c r="D15" s="36"/>
      <c r="E15" s="37"/>
      <c r="F15" s="36"/>
      <c r="G15" s="37"/>
      <c r="H15" s="38"/>
      <c r="I15" s="39">
        <f>SUM(I3:I14)</f>
        <v>97315</v>
      </c>
      <c r="J15" s="37"/>
    </row>
  </sheetData>
  <mergeCells count="1">
    <mergeCell ref="A1:J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workbookViewId="0">
      <selection activeCell="J9" sqref="J9"/>
    </sheetView>
  </sheetViews>
  <sheetFormatPr defaultColWidth="9" defaultRowHeight="14.25"/>
  <cols>
    <col min="1" max="1" width="5.875" style="1" customWidth="1"/>
    <col min="2" max="2" width="9.625" style="2" customWidth="1"/>
    <col min="3" max="3" width="23.375" style="3" customWidth="1"/>
    <col min="4" max="4" width="9.5" style="1" customWidth="1"/>
    <col min="5" max="5" width="7.875" customWidth="1"/>
    <col min="6" max="6" width="7.875" style="1" customWidth="1"/>
    <col min="7" max="7" width="50.75" customWidth="1"/>
    <col min="8" max="8" width="37.625" customWidth="1"/>
    <col min="9" max="9" width="15.25" style="4" customWidth="1"/>
    <col min="10" max="10" width="15.875" customWidth="1"/>
  </cols>
  <sheetData>
    <row r="1" spans="1:10" ht="42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47.25" customHeight="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</row>
    <row r="3" spans="1:10" ht="30" customHeight="1">
      <c r="A3" s="9">
        <v>1</v>
      </c>
      <c r="B3" s="10" t="s">
        <v>142</v>
      </c>
      <c r="C3" s="11" t="s">
        <v>143</v>
      </c>
      <c r="D3" s="9" t="s">
        <v>117</v>
      </c>
      <c r="E3" s="12" t="s">
        <v>48</v>
      </c>
      <c r="F3" s="13" t="s">
        <v>14</v>
      </c>
      <c r="G3" s="14" t="s">
        <v>144</v>
      </c>
      <c r="H3" s="14" t="s">
        <v>145</v>
      </c>
      <c r="I3" s="15">
        <v>38400</v>
      </c>
      <c r="J3" s="16" t="s">
        <v>17</v>
      </c>
    </row>
    <row r="4" spans="1:10" ht="23.25" customHeight="1">
      <c r="A4" s="9">
        <v>2</v>
      </c>
      <c r="B4" s="17" t="s">
        <v>146</v>
      </c>
      <c r="C4" s="18" t="s">
        <v>62</v>
      </c>
      <c r="D4" s="9" t="s">
        <v>31</v>
      </c>
      <c r="E4" s="12" t="s">
        <v>48</v>
      </c>
      <c r="F4" s="13" t="s">
        <v>14</v>
      </c>
      <c r="G4" s="14" t="s">
        <v>147</v>
      </c>
      <c r="H4" s="14" t="s">
        <v>148</v>
      </c>
      <c r="I4" s="19">
        <v>12000</v>
      </c>
      <c r="J4" s="16" t="s">
        <v>17</v>
      </c>
    </row>
    <row r="5" spans="1:10" ht="27" customHeight="1">
      <c r="A5" s="9">
        <v>3</v>
      </c>
      <c r="B5" s="20" t="s">
        <v>149</v>
      </c>
      <c r="C5" s="21" t="s">
        <v>150</v>
      </c>
      <c r="D5" s="13" t="s">
        <v>151</v>
      </c>
      <c r="E5" s="12" t="s">
        <v>48</v>
      </c>
      <c r="F5" s="13" t="s">
        <v>14</v>
      </c>
      <c r="G5" s="22"/>
      <c r="H5" s="23" t="s">
        <v>152</v>
      </c>
      <c r="I5" s="24">
        <v>6000</v>
      </c>
      <c r="J5" s="16" t="s">
        <v>17</v>
      </c>
    </row>
    <row r="6" spans="1:10" ht="27" customHeight="1">
      <c r="A6" s="9">
        <v>4</v>
      </c>
      <c r="B6" s="20">
        <v>25323</v>
      </c>
      <c r="C6" s="21" t="s">
        <v>153</v>
      </c>
      <c r="D6" s="25" t="s">
        <v>154</v>
      </c>
      <c r="E6" s="12" t="s">
        <v>48</v>
      </c>
      <c r="F6" s="13" t="s">
        <v>14</v>
      </c>
      <c r="G6" s="22" t="s">
        <v>155</v>
      </c>
      <c r="H6" s="23" t="s">
        <v>156</v>
      </c>
      <c r="I6" s="26">
        <v>4960</v>
      </c>
      <c r="J6" s="16" t="s">
        <v>17</v>
      </c>
    </row>
    <row r="7" spans="1:10" ht="21.75" customHeight="1">
      <c r="A7" s="9">
        <v>5</v>
      </c>
      <c r="B7" s="20" t="s">
        <v>157</v>
      </c>
      <c r="C7" s="21" t="s">
        <v>158</v>
      </c>
      <c r="D7" s="25" t="s">
        <v>142</v>
      </c>
      <c r="E7" s="12" t="s">
        <v>48</v>
      </c>
      <c r="F7" s="13" t="s">
        <v>14</v>
      </c>
      <c r="G7" s="27" t="s">
        <v>159</v>
      </c>
      <c r="H7" s="14" t="s">
        <v>160</v>
      </c>
      <c r="I7" s="26">
        <v>4000</v>
      </c>
      <c r="J7" s="16" t="s">
        <v>17</v>
      </c>
    </row>
    <row r="8" spans="1:10" ht="21.75" customHeight="1">
      <c r="A8" s="9">
        <v>6</v>
      </c>
      <c r="B8" s="20"/>
      <c r="C8" s="28"/>
      <c r="D8" s="25"/>
      <c r="E8" s="29"/>
      <c r="F8" s="13"/>
      <c r="G8" s="27"/>
      <c r="H8" s="23"/>
      <c r="I8" s="26"/>
      <c r="J8" s="9"/>
    </row>
    <row r="9" spans="1:10" ht="21.75" customHeight="1">
      <c r="A9" s="9">
        <v>7</v>
      </c>
      <c r="B9" s="20"/>
      <c r="C9" s="28"/>
      <c r="D9" s="25"/>
      <c r="E9" s="29"/>
      <c r="F9" s="13"/>
      <c r="G9" s="27"/>
      <c r="H9" s="30"/>
      <c r="I9" s="26"/>
      <c r="J9" s="9"/>
    </row>
    <row r="10" spans="1:10" ht="21.75" customHeight="1">
      <c r="A10" s="9">
        <v>8</v>
      </c>
      <c r="B10" s="31"/>
      <c r="C10" s="28"/>
      <c r="D10" s="25"/>
      <c r="E10" s="29"/>
      <c r="F10" s="13"/>
      <c r="G10" s="27"/>
      <c r="H10" s="23"/>
      <c r="I10" s="26"/>
      <c r="J10" s="9"/>
    </row>
    <row r="11" spans="1:10" ht="21.75" customHeight="1">
      <c r="A11" s="9">
        <v>9</v>
      </c>
      <c r="B11" s="31"/>
      <c r="C11" s="28"/>
      <c r="D11" s="25"/>
      <c r="E11" s="29"/>
      <c r="F11" s="13"/>
      <c r="G11" s="27"/>
      <c r="H11" s="23"/>
      <c r="I11" s="26"/>
      <c r="J11" s="9"/>
    </row>
    <row r="12" spans="1:10" ht="21.75" customHeight="1">
      <c r="A12" s="9">
        <v>10</v>
      </c>
      <c r="B12" s="31"/>
      <c r="C12" s="28"/>
      <c r="D12" s="25"/>
      <c r="E12" s="29"/>
      <c r="F12" s="13"/>
      <c r="G12" s="27"/>
      <c r="H12" s="32"/>
      <c r="I12" s="26"/>
      <c r="J12" s="9"/>
    </row>
    <row r="13" spans="1:10" ht="21.75" customHeight="1">
      <c r="A13" s="9">
        <v>11</v>
      </c>
      <c r="B13" s="31"/>
      <c r="C13" s="28"/>
      <c r="D13" s="25"/>
      <c r="E13" s="29"/>
      <c r="F13" s="13"/>
      <c r="G13" s="27"/>
      <c r="H13" s="23"/>
      <c r="I13" s="26"/>
      <c r="J13" s="9"/>
    </row>
    <row r="14" spans="1:10" ht="48.95" customHeight="1">
      <c r="A14" s="9">
        <v>12</v>
      </c>
      <c r="B14" s="31"/>
      <c r="C14" s="28"/>
      <c r="D14" s="25"/>
      <c r="E14" s="29"/>
      <c r="F14" s="13"/>
      <c r="G14" s="27"/>
      <c r="H14" s="23"/>
      <c r="I14" s="26"/>
      <c r="J14" s="9"/>
    </row>
    <row r="15" spans="1:10" ht="21.75" customHeight="1">
      <c r="A15" s="33"/>
      <c r="B15" s="34"/>
      <c r="C15" s="35"/>
      <c r="D15" s="36"/>
      <c r="E15" s="37"/>
      <c r="F15" s="36"/>
      <c r="G15" s="37"/>
      <c r="H15" s="38"/>
      <c r="I15" s="39">
        <f>SUM(I3:I14)</f>
        <v>65360</v>
      </c>
      <c r="J15" s="37"/>
    </row>
  </sheetData>
  <mergeCells count="1">
    <mergeCell ref="A1:J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G69"/>
  <sheetViews>
    <sheetView tabSelected="1" view="pageBreakPreview" zoomScale="70" zoomScaleNormal="100" zoomScaleSheetLayoutView="70" workbookViewId="0">
      <selection sqref="A1:F1"/>
    </sheetView>
  </sheetViews>
  <sheetFormatPr defaultColWidth="9.125" defaultRowHeight="18.75"/>
  <cols>
    <col min="1" max="1" width="5.875" style="66" customWidth="1"/>
    <col min="2" max="2" width="24.625" style="66" customWidth="1"/>
    <col min="3" max="3" width="61.75" style="66" customWidth="1"/>
    <col min="4" max="4" width="12.125" style="80" customWidth="1"/>
    <col min="5" max="5" width="10.875" style="65" customWidth="1"/>
    <col min="6" max="6" width="16.375" style="66" customWidth="1"/>
    <col min="7" max="7" width="11.5" style="65" customWidth="1"/>
    <col min="8" max="8" width="17.875" style="66" customWidth="1"/>
    <col min="9" max="16384" width="9.125" style="66"/>
  </cols>
  <sheetData>
    <row r="1" spans="1:7" ht="29.25" customHeight="1">
      <c r="A1" s="84" t="s">
        <v>325</v>
      </c>
      <c r="B1" s="85"/>
      <c r="C1" s="85"/>
      <c r="D1" s="85"/>
      <c r="E1" s="85"/>
      <c r="F1" s="85"/>
      <c r="G1" s="95" t="s">
        <v>327</v>
      </c>
    </row>
    <row r="2" spans="1:7" ht="29.25" customHeight="1">
      <c r="A2" s="86" t="s">
        <v>326</v>
      </c>
      <c r="B2" s="87"/>
      <c r="C2" s="87"/>
      <c r="D2" s="87"/>
      <c r="E2" s="87"/>
      <c r="F2" s="87"/>
      <c r="G2" s="88"/>
    </row>
    <row r="3" spans="1:7" s="65" customFormat="1">
      <c r="A3" s="93" t="s">
        <v>161</v>
      </c>
      <c r="B3" s="93" t="s">
        <v>162</v>
      </c>
      <c r="C3" s="93" t="s">
        <v>163</v>
      </c>
      <c r="D3" s="81" t="s">
        <v>164</v>
      </c>
      <c r="E3" s="89" t="s">
        <v>165</v>
      </c>
      <c r="F3" s="89"/>
      <c r="G3" s="89" t="s">
        <v>166</v>
      </c>
    </row>
    <row r="4" spans="1:7">
      <c r="A4" s="94"/>
      <c r="B4" s="94"/>
      <c r="C4" s="94"/>
      <c r="D4" s="63" t="s">
        <v>167</v>
      </c>
      <c r="E4" s="64" t="s">
        <v>168</v>
      </c>
      <c r="F4" s="64" t="s">
        <v>169</v>
      </c>
      <c r="G4" s="90"/>
    </row>
    <row r="5" spans="1:7" s="65" customFormat="1">
      <c r="A5" s="67">
        <v>1</v>
      </c>
      <c r="B5" s="68">
        <v>2</v>
      </c>
      <c r="C5" s="68">
        <v>3</v>
      </c>
      <c r="D5" s="69">
        <v>4</v>
      </c>
      <c r="E5" s="91">
        <v>5</v>
      </c>
      <c r="F5" s="92"/>
      <c r="G5" s="68">
        <v>6</v>
      </c>
    </row>
    <row r="6" spans="1:7">
      <c r="A6" s="68">
        <v>1</v>
      </c>
      <c r="B6" s="70" t="s">
        <v>170</v>
      </c>
      <c r="C6" s="70" t="s">
        <v>171</v>
      </c>
      <c r="D6" s="71">
        <v>5000</v>
      </c>
      <c r="E6" s="72" t="s">
        <v>11</v>
      </c>
      <c r="F6" s="70" t="s">
        <v>172</v>
      </c>
      <c r="G6" s="68" t="s">
        <v>173</v>
      </c>
    </row>
    <row r="7" spans="1:7">
      <c r="A7" s="68">
        <v>2</v>
      </c>
      <c r="B7" s="70" t="s">
        <v>174</v>
      </c>
      <c r="C7" s="70" t="s">
        <v>175</v>
      </c>
      <c r="D7" s="71">
        <v>8057</v>
      </c>
      <c r="E7" s="68" t="s">
        <v>73</v>
      </c>
      <c r="F7" s="70" t="s">
        <v>176</v>
      </c>
      <c r="G7" s="68" t="s">
        <v>173</v>
      </c>
    </row>
    <row r="8" spans="1:7">
      <c r="A8" s="68">
        <v>3</v>
      </c>
      <c r="B8" s="70" t="s">
        <v>174</v>
      </c>
      <c r="C8" s="70" t="s">
        <v>175</v>
      </c>
      <c r="D8" s="71">
        <v>765</v>
      </c>
      <c r="E8" s="68" t="s">
        <v>177</v>
      </c>
      <c r="F8" s="70" t="s">
        <v>178</v>
      </c>
      <c r="G8" s="68" t="s">
        <v>173</v>
      </c>
    </row>
    <row r="9" spans="1:7">
      <c r="A9" s="68">
        <v>4</v>
      </c>
      <c r="B9" s="70" t="s">
        <v>170</v>
      </c>
      <c r="C9" s="70" t="s">
        <v>171</v>
      </c>
      <c r="D9" s="71">
        <v>1200</v>
      </c>
      <c r="E9" s="68" t="s">
        <v>177</v>
      </c>
      <c r="F9" s="70" t="s">
        <v>179</v>
      </c>
      <c r="G9" s="68" t="s">
        <v>173</v>
      </c>
    </row>
    <row r="10" spans="1:7">
      <c r="A10" s="68">
        <v>5</v>
      </c>
      <c r="B10" s="70" t="s">
        <v>180</v>
      </c>
      <c r="C10" s="70" t="s">
        <v>181</v>
      </c>
      <c r="D10" s="71">
        <v>315</v>
      </c>
      <c r="E10" s="68" t="s">
        <v>58</v>
      </c>
      <c r="F10" s="70" t="s">
        <v>182</v>
      </c>
      <c r="G10" s="68" t="s">
        <v>173</v>
      </c>
    </row>
    <row r="11" spans="1:7">
      <c r="A11" s="68">
        <v>6</v>
      </c>
      <c r="B11" s="70" t="s">
        <v>183</v>
      </c>
      <c r="C11" s="70" t="s">
        <v>184</v>
      </c>
      <c r="D11" s="71">
        <v>585</v>
      </c>
      <c r="E11" s="68" t="s">
        <v>58</v>
      </c>
      <c r="F11" s="70" t="s">
        <v>185</v>
      </c>
      <c r="G11" s="68" t="s">
        <v>173</v>
      </c>
    </row>
    <row r="12" spans="1:7">
      <c r="A12" s="68">
        <v>7</v>
      </c>
      <c r="B12" s="70" t="s">
        <v>170</v>
      </c>
      <c r="C12" s="70" t="s">
        <v>186</v>
      </c>
      <c r="D12" s="71">
        <v>3105</v>
      </c>
      <c r="E12" s="68" t="s">
        <v>65</v>
      </c>
      <c r="F12" s="70" t="s">
        <v>187</v>
      </c>
      <c r="G12" s="68" t="s">
        <v>173</v>
      </c>
    </row>
    <row r="13" spans="1:7">
      <c r="A13" s="68">
        <v>8</v>
      </c>
      <c r="B13" s="70" t="s">
        <v>82</v>
      </c>
      <c r="C13" s="70" t="s">
        <v>188</v>
      </c>
      <c r="D13" s="71">
        <v>300</v>
      </c>
      <c r="E13" s="68" t="s">
        <v>80</v>
      </c>
      <c r="F13" s="70" t="s">
        <v>189</v>
      </c>
      <c r="G13" s="68" t="s">
        <v>173</v>
      </c>
    </row>
    <row r="14" spans="1:7">
      <c r="A14" s="68">
        <v>9</v>
      </c>
      <c r="B14" s="70" t="s">
        <v>180</v>
      </c>
      <c r="C14" s="70" t="s">
        <v>190</v>
      </c>
      <c r="D14" s="71">
        <v>660</v>
      </c>
      <c r="E14" s="68" t="s">
        <v>123</v>
      </c>
      <c r="F14" s="70"/>
      <c r="G14" s="68" t="s">
        <v>173</v>
      </c>
    </row>
    <row r="15" spans="1:7">
      <c r="A15" s="68">
        <v>10</v>
      </c>
      <c r="B15" s="70" t="s">
        <v>183</v>
      </c>
      <c r="C15" s="70" t="s">
        <v>191</v>
      </c>
      <c r="D15" s="71">
        <v>260</v>
      </c>
      <c r="E15" s="68" t="s">
        <v>123</v>
      </c>
      <c r="F15" s="70" t="s">
        <v>192</v>
      </c>
      <c r="G15" s="68" t="s">
        <v>173</v>
      </c>
    </row>
    <row r="16" spans="1:7">
      <c r="A16" s="68">
        <v>11</v>
      </c>
      <c r="B16" s="70" t="s">
        <v>174</v>
      </c>
      <c r="C16" s="70" t="s">
        <v>193</v>
      </c>
      <c r="D16" s="71">
        <v>780</v>
      </c>
      <c r="E16" s="68" t="s">
        <v>123</v>
      </c>
      <c r="F16" s="70" t="s">
        <v>194</v>
      </c>
      <c r="G16" s="68" t="s">
        <v>173</v>
      </c>
    </row>
    <row r="17" spans="1:7">
      <c r="A17" s="68">
        <v>12</v>
      </c>
      <c r="B17" s="70" t="s">
        <v>174</v>
      </c>
      <c r="C17" s="70" t="s">
        <v>193</v>
      </c>
      <c r="D17" s="71">
        <v>9300</v>
      </c>
      <c r="E17" s="68" t="s">
        <v>123</v>
      </c>
      <c r="F17" s="70" t="s">
        <v>195</v>
      </c>
      <c r="G17" s="68" t="s">
        <v>173</v>
      </c>
    </row>
    <row r="18" spans="1:7">
      <c r="A18" s="68">
        <v>13</v>
      </c>
      <c r="B18" s="70" t="s">
        <v>183</v>
      </c>
      <c r="C18" s="70" t="s">
        <v>196</v>
      </c>
      <c r="D18" s="71">
        <v>375</v>
      </c>
      <c r="E18" s="72" t="s">
        <v>202</v>
      </c>
      <c r="F18" s="70" t="s">
        <v>197</v>
      </c>
      <c r="G18" s="68" t="s">
        <v>173</v>
      </c>
    </row>
    <row r="19" spans="1:7">
      <c r="A19" s="68">
        <v>14</v>
      </c>
      <c r="B19" s="70" t="s">
        <v>198</v>
      </c>
      <c r="C19" s="70" t="s">
        <v>199</v>
      </c>
      <c r="D19" s="71">
        <v>1500</v>
      </c>
      <c r="E19" s="68" t="s">
        <v>200</v>
      </c>
      <c r="F19" s="70" t="s">
        <v>201</v>
      </c>
      <c r="G19" s="68" t="s">
        <v>173</v>
      </c>
    </row>
    <row r="20" spans="1:7">
      <c r="A20" s="68">
        <v>15</v>
      </c>
      <c r="B20" s="70" t="s">
        <v>174</v>
      </c>
      <c r="C20" s="70" t="s">
        <v>175</v>
      </c>
      <c r="D20" s="71">
        <v>1367</v>
      </c>
      <c r="E20" s="68" t="s">
        <v>202</v>
      </c>
      <c r="F20" s="70" t="s">
        <v>203</v>
      </c>
      <c r="G20" s="68" t="s">
        <v>173</v>
      </c>
    </row>
    <row r="21" spans="1:7">
      <c r="A21" s="68">
        <v>16</v>
      </c>
      <c r="B21" s="70" t="s">
        <v>174</v>
      </c>
      <c r="C21" s="70" t="s">
        <v>204</v>
      </c>
      <c r="D21" s="71">
        <v>4960</v>
      </c>
      <c r="E21" s="68" t="s">
        <v>146</v>
      </c>
      <c r="F21" s="70" t="s">
        <v>205</v>
      </c>
      <c r="G21" s="68" t="s">
        <v>173</v>
      </c>
    </row>
    <row r="22" spans="1:7">
      <c r="A22" s="68">
        <v>17</v>
      </c>
      <c r="B22" s="70" t="s">
        <v>174</v>
      </c>
      <c r="C22" s="70" t="s">
        <v>206</v>
      </c>
      <c r="D22" s="71">
        <v>4196</v>
      </c>
      <c r="E22" s="68" t="s">
        <v>207</v>
      </c>
      <c r="F22" s="70" t="s">
        <v>208</v>
      </c>
      <c r="G22" s="68" t="s">
        <v>173</v>
      </c>
    </row>
    <row r="23" spans="1:7">
      <c r="A23" s="68">
        <v>18</v>
      </c>
      <c r="B23" s="70" t="s">
        <v>174</v>
      </c>
      <c r="C23" s="70" t="s">
        <v>209</v>
      </c>
      <c r="D23" s="71">
        <v>51669</v>
      </c>
      <c r="E23" s="68" t="s">
        <v>103</v>
      </c>
      <c r="F23" s="70" t="s">
        <v>210</v>
      </c>
      <c r="G23" s="68" t="s">
        <v>173</v>
      </c>
    </row>
    <row r="24" spans="1:7">
      <c r="A24" s="68">
        <v>19</v>
      </c>
      <c r="B24" s="70" t="s">
        <v>55</v>
      </c>
      <c r="C24" s="70" t="s">
        <v>211</v>
      </c>
      <c r="D24" s="71">
        <v>2590</v>
      </c>
      <c r="E24" s="68" t="s">
        <v>212</v>
      </c>
      <c r="F24" s="70" t="s">
        <v>213</v>
      </c>
      <c r="G24" s="68" t="s">
        <v>173</v>
      </c>
    </row>
    <row r="25" spans="1:7">
      <c r="A25" s="68">
        <v>20</v>
      </c>
      <c r="B25" s="70" t="s">
        <v>214</v>
      </c>
      <c r="C25" s="70" t="s">
        <v>215</v>
      </c>
      <c r="D25" s="71">
        <v>4000</v>
      </c>
      <c r="E25" s="72">
        <v>25264</v>
      </c>
      <c r="F25" s="70" t="s">
        <v>216</v>
      </c>
      <c r="G25" s="68" t="s">
        <v>173</v>
      </c>
    </row>
    <row r="26" spans="1:7">
      <c r="A26" s="68">
        <v>21</v>
      </c>
      <c r="B26" s="70" t="s">
        <v>217</v>
      </c>
      <c r="C26" s="70" t="s">
        <v>218</v>
      </c>
      <c r="D26" s="71">
        <v>4000</v>
      </c>
      <c r="E26" s="72">
        <v>25236</v>
      </c>
      <c r="F26" s="70" t="s">
        <v>219</v>
      </c>
      <c r="G26" s="68" t="s">
        <v>173</v>
      </c>
    </row>
    <row r="27" spans="1:7">
      <c r="A27" s="68">
        <v>22</v>
      </c>
      <c r="B27" s="70" t="s">
        <v>77</v>
      </c>
      <c r="C27" s="70" t="s">
        <v>220</v>
      </c>
      <c r="D27" s="71">
        <v>27930</v>
      </c>
      <c r="E27" s="68" t="s">
        <v>65</v>
      </c>
      <c r="F27" s="70" t="s">
        <v>221</v>
      </c>
      <c r="G27" s="68" t="s">
        <v>173</v>
      </c>
    </row>
    <row r="28" spans="1:7">
      <c r="A28" s="68">
        <v>23</v>
      </c>
      <c r="B28" s="70" t="s">
        <v>170</v>
      </c>
      <c r="C28" s="70" t="s">
        <v>222</v>
      </c>
      <c r="D28" s="71">
        <v>600</v>
      </c>
      <c r="E28" s="68" t="s">
        <v>90</v>
      </c>
      <c r="F28" s="70" t="s">
        <v>223</v>
      </c>
      <c r="G28" s="68" t="s">
        <v>173</v>
      </c>
    </row>
    <row r="29" spans="1:7">
      <c r="A29" s="68">
        <v>24</v>
      </c>
      <c r="B29" s="70" t="s">
        <v>174</v>
      </c>
      <c r="C29" s="70" t="s">
        <v>224</v>
      </c>
      <c r="D29" s="71">
        <v>3100</v>
      </c>
      <c r="E29" s="68" t="s">
        <v>225</v>
      </c>
      <c r="F29" s="70" t="s">
        <v>226</v>
      </c>
      <c r="G29" s="68" t="s">
        <v>173</v>
      </c>
    </row>
    <row r="30" spans="1:7">
      <c r="A30" s="68">
        <v>25</v>
      </c>
      <c r="B30" s="70" t="s">
        <v>227</v>
      </c>
      <c r="C30" s="70" t="s">
        <v>228</v>
      </c>
      <c r="D30" s="71">
        <v>12000</v>
      </c>
      <c r="E30" s="68" t="s">
        <v>58</v>
      </c>
      <c r="F30" s="70" t="s">
        <v>229</v>
      </c>
      <c r="G30" s="68" t="s">
        <v>173</v>
      </c>
    </row>
    <row r="31" spans="1:7">
      <c r="A31" s="68">
        <v>26</v>
      </c>
      <c r="B31" s="70" t="s">
        <v>170</v>
      </c>
      <c r="C31" s="70" t="s">
        <v>230</v>
      </c>
      <c r="D31" s="71">
        <v>750</v>
      </c>
      <c r="E31" s="68" t="s">
        <v>47</v>
      </c>
      <c r="F31" s="70" t="s">
        <v>231</v>
      </c>
      <c r="G31" s="68" t="s">
        <v>173</v>
      </c>
    </row>
    <row r="32" spans="1:7">
      <c r="A32" s="68">
        <v>27</v>
      </c>
      <c r="B32" s="70" t="s">
        <v>55</v>
      </c>
      <c r="C32" s="70" t="s">
        <v>211</v>
      </c>
      <c r="D32" s="71">
        <v>5880</v>
      </c>
      <c r="E32" s="68" t="s">
        <v>177</v>
      </c>
      <c r="F32" s="70" t="s">
        <v>232</v>
      </c>
      <c r="G32" s="68" t="s">
        <v>173</v>
      </c>
    </row>
    <row r="33" spans="1:7">
      <c r="A33" s="68">
        <v>28</v>
      </c>
      <c r="B33" s="70" t="s">
        <v>233</v>
      </c>
      <c r="C33" s="70" t="s">
        <v>234</v>
      </c>
      <c r="D33" s="71">
        <v>2630</v>
      </c>
      <c r="E33" s="68" t="s">
        <v>235</v>
      </c>
      <c r="F33" s="70" t="s">
        <v>236</v>
      </c>
      <c r="G33" s="68" t="s">
        <v>173</v>
      </c>
    </row>
    <row r="34" spans="1:7">
      <c r="A34" s="68">
        <v>29</v>
      </c>
      <c r="B34" s="70" t="s">
        <v>227</v>
      </c>
      <c r="C34" s="70" t="s">
        <v>237</v>
      </c>
      <c r="D34" s="71">
        <v>12000</v>
      </c>
      <c r="E34" s="68" t="s">
        <v>238</v>
      </c>
      <c r="F34" s="70" t="s">
        <v>239</v>
      </c>
      <c r="G34" s="68" t="s">
        <v>173</v>
      </c>
    </row>
    <row r="35" spans="1:7">
      <c r="A35" s="68">
        <v>30</v>
      </c>
      <c r="B35" s="70" t="s">
        <v>227</v>
      </c>
      <c r="C35" s="70" t="s">
        <v>240</v>
      </c>
      <c r="D35" s="71">
        <v>12000</v>
      </c>
      <c r="E35" s="68" t="s">
        <v>154</v>
      </c>
      <c r="F35" s="70" t="s">
        <v>241</v>
      </c>
      <c r="G35" s="68" t="s">
        <v>173</v>
      </c>
    </row>
    <row r="36" spans="1:7">
      <c r="A36" s="68">
        <v>31</v>
      </c>
      <c r="B36" s="70" t="s">
        <v>77</v>
      </c>
      <c r="C36" s="70" t="s">
        <v>242</v>
      </c>
      <c r="D36" s="71">
        <v>1950</v>
      </c>
      <c r="E36" s="68" t="s">
        <v>119</v>
      </c>
      <c r="F36" s="70" t="s">
        <v>243</v>
      </c>
      <c r="G36" s="68" t="s">
        <v>173</v>
      </c>
    </row>
    <row r="37" spans="1:7">
      <c r="A37" s="68">
        <v>32</v>
      </c>
      <c r="B37" s="70" t="s">
        <v>244</v>
      </c>
      <c r="C37" s="70" t="s">
        <v>245</v>
      </c>
      <c r="D37" s="71">
        <v>1500</v>
      </c>
      <c r="E37" s="68" t="s">
        <v>119</v>
      </c>
      <c r="F37" s="70" t="s">
        <v>246</v>
      </c>
      <c r="G37" s="68" t="s">
        <v>173</v>
      </c>
    </row>
    <row r="38" spans="1:7">
      <c r="A38" s="68">
        <v>33</v>
      </c>
      <c r="B38" s="70" t="s">
        <v>233</v>
      </c>
      <c r="C38" s="70" t="s">
        <v>247</v>
      </c>
      <c r="D38" s="71">
        <v>3515</v>
      </c>
      <c r="E38" s="68" t="s">
        <v>115</v>
      </c>
      <c r="F38" s="70" t="s">
        <v>248</v>
      </c>
      <c r="G38" s="68" t="s">
        <v>173</v>
      </c>
    </row>
    <row r="39" spans="1:7">
      <c r="A39" s="68">
        <v>34</v>
      </c>
      <c r="B39" s="70" t="s">
        <v>77</v>
      </c>
      <c r="C39" s="70" t="s">
        <v>249</v>
      </c>
      <c r="D39" s="71">
        <v>1450</v>
      </c>
      <c r="E39" s="68" t="s">
        <v>115</v>
      </c>
      <c r="F39" s="70" t="s">
        <v>250</v>
      </c>
      <c r="G39" s="68" t="s">
        <v>173</v>
      </c>
    </row>
    <row r="40" spans="1:7">
      <c r="A40" s="68">
        <v>35</v>
      </c>
      <c r="B40" s="70" t="s">
        <v>227</v>
      </c>
      <c r="C40" s="70" t="s">
        <v>251</v>
      </c>
      <c r="D40" s="71">
        <v>12000</v>
      </c>
      <c r="E40" s="68" t="s">
        <v>101</v>
      </c>
      <c r="F40" s="70" t="s">
        <v>252</v>
      </c>
      <c r="G40" s="68" t="s">
        <v>173</v>
      </c>
    </row>
    <row r="41" spans="1:7">
      <c r="A41" s="68">
        <v>36</v>
      </c>
      <c r="B41" s="70" t="s">
        <v>214</v>
      </c>
      <c r="C41" s="70" t="s">
        <v>253</v>
      </c>
      <c r="D41" s="71">
        <v>4000</v>
      </c>
      <c r="E41" s="72" t="s">
        <v>254</v>
      </c>
      <c r="F41" s="70" t="s">
        <v>255</v>
      </c>
      <c r="G41" s="68" t="s">
        <v>173</v>
      </c>
    </row>
    <row r="42" spans="1:7">
      <c r="A42" s="68">
        <v>37</v>
      </c>
      <c r="B42" s="70" t="s">
        <v>227</v>
      </c>
      <c r="C42" s="70" t="s">
        <v>256</v>
      </c>
      <c r="D42" s="71">
        <v>12000</v>
      </c>
      <c r="E42" s="68" t="s">
        <v>257</v>
      </c>
      <c r="F42" s="70" t="s">
        <v>229</v>
      </c>
      <c r="G42" s="68" t="s">
        <v>173</v>
      </c>
    </row>
    <row r="43" spans="1:7">
      <c r="A43" s="68">
        <v>38</v>
      </c>
      <c r="B43" s="70" t="s">
        <v>214</v>
      </c>
      <c r="C43" s="70" t="s">
        <v>258</v>
      </c>
      <c r="D43" s="71">
        <v>4000</v>
      </c>
      <c r="E43" s="68" t="s">
        <v>142</v>
      </c>
      <c r="F43" s="70" t="s">
        <v>259</v>
      </c>
      <c r="G43" s="68" t="s">
        <v>173</v>
      </c>
    </row>
    <row r="44" spans="1:7">
      <c r="A44" s="68">
        <v>39</v>
      </c>
      <c r="B44" s="70" t="s">
        <v>214</v>
      </c>
      <c r="C44" s="70" t="s">
        <v>260</v>
      </c>
      <c r="D44" s="71">
        <v>4000</v>
      </c>
      <c r="E44" s="68" t="s">
        <v>142</v>
      </c>
      <c r="F44" s="70" t="s">
        <v>261</v>
      </c>
      <c r="G44" s="68" t="s">
        <v>173</v>
      </c>
    </row>
    <row r="45" spans="1:7">
      <c r="A45" s="68">
        <v>40</v>
      </c>
      <c r="B45" s="70" t="s">
        <v>214</v>
      </c>
      <c r="C45" s="70" t="s">
        <v>262</v>
      </c>
      <c r="D45" s="71">
        <v>4000</v>
      </c>
      <c r="E45" s="68" t="s">
        <v>101</v>
      </c>
      <c r="F45" s="70" t="s">
        <v>263</v>
      </c>
      <c r="G45" s="68" t="s">
        <v>173</v>
      </c>
    </row>
    <row r="46" spans="1:7">
      <c r="A46" s="68">
        <v>41</v>
      </c>
      <c r="B46" s="70" t="s">
        <v>214</v>
      </c>
      <c r="C46" s="70" t="s">
        <v>264</v>
      </c>
      <c r="D46" s="71">
        <v>4000</v>
      </c>
      <c r="E46" s="68" t="s">
        <v>101</v>
      </c>
      <c r="F46" s="70" t="s">
        <v>265</v>
      </c>
      <c r="G46" s="68" t="s">
        <v>173</v>
      </c>
    </row>
    <row r="47" spans="1:7">
      <c r="A47" s="68">
        <v>42</v>
      </c>
      <c r="B47" s="70" t="s">
        <v>55</v>
      </c>
      <c r="C47" s="70" t="s">
        <v>211</v>
      </c>
      <c r="D47" s="71">
        <v>1310</v>
      </c>
      <c r="E47" s="68" t="s">
        <v>266</v>
      </c>
      <c r="F47" s="70" t="s">
        <v>267</v>
      </c>
      <c r="G47" s="68" t="s">
        <v>173</v>
      </c>
    </row>
    <row r="48" spans="1:7">
      <c r="A48" s="68">
        <v>43</v>
      </c>
      <c r="B48" s="70" t="s">
        <v>145</v>
      </c>
      <c r="C48" s="70" t="s">
        <v>268</v>
      </c>
      <c r="D48" s="71">
        <v>38400</v>
      </c>
      <c r="E48" s="68" t="s">
        <v>135</v>
      </c>
      <c r="F48" s="70" t="s">
        <v>269</v>
      </c>
      <c r="G48" s="68" t="s">
        <v>173</v>
      </c>
    </row>
    <row r="49" spans="1:7">
      <c r="A49" s="68">
        <v>44</v>
      </c>
      <c r="B49" s="70" t="s">
        <v>170</v>
      </c>
      <c r="C49" s="70" t="s">
        <v>270</v>
      </c>
      <c r="D49" s="71">
        <v>450</v>
      </c>
      <c r="E49" s="68" t="s">
        <v>90</v>
      </c>
      <c r="F49" s="70" t="s">
        <v>271</v>
      </c>
      <c r="G49" s="68" t="s">
        <v>173</v>
      </c>
    </row>
    <row r="50" spans="1:7">
      <c r="A50" s="68">
        <v>45</v>
      </c>
      <c r="B50" s="74" t="s">
        <v>272</v>
      </c>
      <c r="C50" s="74" t="s">
        <v>273</v>
      </c>
      <c r="D50" s="75">
        <v>75060</v>
      </c>
      <c r="E50" s="73" t="s">
        <v>274</v>
      </c>
      <c r="F50" s="76" t="s">
        <v>276</v>
      </c>
      <c r="G50" s="68" t="s">
        <v>173</v>
      </c>
    </row>
    <row r="51" spans="1:7">
      <c r="A51" s="68">
        <v>46</v>
      </c>
      <c r="B51" s="74" t="s">
        <v>275</v>
      </c>
      <c r="C51" s="74" t="s">
        <v>273</v>
      </c>
      <c r="D51" s="75">
        <v>69284</v>
      </c>
      <c r="E51" s="73" t="s">
        <v>274</v>
      </c>
      <c r="F51" s="74" t="s">
        <v>277</v>
      </c>
      <c r="G51" s="68" t="s">
        <v>173</v>
      </c>
    </row>
    <row r="52" spans="1:7">
      <c r="A52" s="68">
        <v>47</v>
      </c>
      <c r="B52" s="74" t="s">
        <v>278</v>
      </c>
      <c r="C52" s="74" t="s">
        <v>273</v>
      </c>
      <c r="D52" s="75">
        <v>71700</v>
      </c>
      <c r="E52" s="73" t="s">
        <v>280</v>
      </c>
      <c r="F52" s="74" t="s">
        <v>281</v>
      </c>
      <c r="G52" s="68" t="s">
        <v>173</v>
      </c>
    </row>
    <row r="53" spans="1:7">
      <c r="A53" s="68">
        <v>48</v>
      </c>
      <c r="B53" s="74" t="s">
        <v>282</v>
      </c>
      <c r="C53" s="74" t="s">
        <v>273</v>
      </c>
      <c r="D53" s="75">
        <v>31700</v>
      </c>
      <c r="E53" s="73" t="s">
        <v>280</v>
      </c>
      <c r="F53" s="74" t="s">
        <v>283</v>
      </c>
      <c r="G53" s="68" t="s">
        <v>173</v>
      </c>
    </row>
    <row r="54" spans="1:7">
      <c r="A54" s="68">
        <v>49</v>
      </c>
      <c r="B54" s="74" t="s">
        <v>284</v>
      </c>
      <c r="C54" s="74" t="s">
        <v>291</v>
      </c>
      <c r="D54" s="75">
        <v>68340</v>
      </c>
      <c r="E54" s="73" t="s">
        <v>285</v>
      </c>
      <c r="F54" s="74" t="s">
        <v>286</v>
      </c>
      <c r="G54" s="68" t="s">
        <v>173</v>
      </c>
    </row>
    <row r="55" spans="1:7">
      <c r="A55" s="68">
        <v>50</v>
      </c>
      <c r="B55" s="74" t="s">
        <v>287</v>
      </c>
      <c r="C55" s="74" t="s">
        <v>290</v>
      </c>
      <c r="D55" s="75">
        <v>71700</v>
      </c>
      <c r="E55" s="73" t="s">
        <v>279</v>
      </c>
      <c r="F55" s="74" t="s">
        <v>288</v>
      </c>
      <c r="G55" s="68" t="s">
        <v>173</v>
      </c>
    </row>
    <row r="56" spans="1:7">
      <c r="A56" s="68">
        <v>51</v>
      </c>
      <c r="B56" s="74" t="s">
        <v>289</v>
      </c>
      <c r="C56" s="74" t="s">
        <v>290</v>
      </c>
      <c r="D56" s="75">
        <v>71700</v>
      </c>
      <c r="E56" s="73" t="s">
        <v>280</v>
      </c>
      <c r="F56" s="74" t="s">
        <v>292</v>
      </c>
      <c r="G56" s="68" t="s">
        <v>173</v>
      </c>
    </row>
    <row r="57" spans="1:7">
      <c r="A57" s="68">
        <v>52</v>
      </c>
      <c r="B57" s="74" t="s">
        <v>293</v>
      </c>
      <c r="C57" s="74" t="s">
        <v>290</v>
      </c>
      <c r="D57" s="75">
        <v>71700</v>
      </c>
      <c r="E57" s="73" t="s">
        <v>280</v>
      </c>
      <c r="F57" s="74" t="s">
        <v>294</v>
      </c>
      <c r="G57" s="68" t="s">
        <v>173</v>
      </c>
    </row>
    <row r="58" spans="1:7">
      <c r="A58" s="68">
        <v>53</v>
      </c>
      <c r="B58" s="74" t="s">
        <v>295</v>
      </c>
      <c r="C58" s="74" t="s">
        <v>291</v>
      </c>
      <c r="D58" s="75">
        <v>63076</v>
      </c>
      <c r="E58" s="73" t="s">
        <v>285</v>
      </c>
      <c r="F58" s="74" t="s">
        <v>296</v>
      </c>
      <c r="G58" s="68" t="s">
        <v>173</v>
      </c>
    </row>
    <row r="59" spans="1:7">
      <c r="A59" s="68">
        <v>54</v>
      </c>
      <c r="B59" s="74" t="s">
        <v>297</v>
      </c>
      <c r="C59" s="74" t="s">
        <v>291</v>
      </c>
      <c r="D59" s="75">
        <v>63076</v>
      </c>
      <c r="E59" s="73" t="s">
        <v>298</v>
      </c>
      <c r="F59" s="74" t="s">
        <v>299</v>
      </c>
      <c r="G59" s="68" t="s">
        <v>173</v>
      </c>
    </row>
    <row r="60" spans="1:7">
      <c r="A60" s="68">
        <v>55</v>
      </c>
      <c r="B60" s="74" t="s">
        <v>300</v>
      </c>
      <c r="C60" s="74" t="s">
        <v>273</v>
      </c>
      <c r="D60" s="75">
        <v>75060</v>
      </c>
      <c r="E60" s="73" t="s">
        <v>274</v>
      </c>
      <c r="F60" s="74" t="s">
        <v>301</v>
      </c>
      <c r="G60" s="68" t="s">
        <v>173</v>
      </c>
    </row>
    <row r="61" spans="1:7">
      <c r="A61" s="68">
        <v>56</v>
      </c>
      <c r="B61" s="74" t="s">
        <v>302</v>
      </c>
      <c r="C61" s="74" t="s">
        <v>273</v>
      </c>
      <c r="D61" s="75">
        <v>75060</v>
      </c>
      <c r="E61" s="73" t="s">
        <v>274</v>
      </c>
      <c r="F61" s="74" t="s">
        <v>303</v>
      </c>
      <c r="G61" s="68" t="s">
        <v>173</v>
      </c>
    </row>
    <row r="62" spans="1:7">
      <c r="A62" s="68">
        <v>57</v>
      </c>
      <c r="B62" s="74" t="s">
        <v>304</v>
      </c>
      <c r="C62" s="74" t="s">
        <v>273</v>
      </c>
      <c r="D62" s="75">
        <v>75060</v>
      </c>
      <c r="E62" s="73" t="s">
        <v>274</v>
      </c>
      <c r="F62" s="74" t="s">
        <v>305</v>
      </c>
      <c r="G62" s="68" t="s">
        <v>173</v>
      </c>
    </row>
    <row r="63" spans="1:7">
      <c r="A63" s="68">
        <v>58</v>
      </c>
      <c r="B63" s="74" t="s">
        <v>306</v>
      </c>
      <c r="C63" s="74" t="s">
        <v>273</v>
      </c>
      <c r="D63" s="75">
        <v>75060</v>
      </c>
      <c r="E63" s="73" t="s">
        <v>307</v>
      </c>
      <c r="F63" s="74" t="s">
        <v>308</v>
      </c>
      <c r="G63" s="68" t="s">
        <v>173</v>
      </c>
    </row>
    <row r="64" spans="1:7">
      <c r="A64" s="68">
        <v>59</v>
      </c>
      <c r="B64" s="74" t="s">
        <v>309</v>
      </c>
      <c r="C64" s="74" t="s">
        <v>321</v>
      </c>
      <c r="D64" s="75">
        <v>68340</v>
      </c>
      <c r="E64" s="73" t="s">
        <v>310</v>
      </c>
      <c r="F64" s="74" t="s">
        <v>311</v>
      </c>
      <c r="G64" s="68" t="s">
        <v>173</v>
      </c>
    </row>
    <row r="65" spans="1:7">
      <c r="A65" s="68">
        <v>60</v>
      </c>
      <c r="B65" s="74" t="s">
        <v>312</v>
      </c>
      <c r="C65" s="74" t="s">
        <v>291</v>
      </c>
      <c r="D65" s="75">
        <v>69180</v>
      </c>
      <c r="E65" s="73" t="s">
        <v>298</v>
      </c>
      <c r="F65" s="74" t="s">
        <v>283</v>
      </c>
      <c r="G65" s="68" t="s">
        <v>173</v>
      </c>
    </row>
    <row r="66" spans="1:7">
      <c r="A66" s="68">
        <v>61</v>
      </c>
      <c r="B66" s="74" t="s">
        <v>313</v>
      </c>
      <c r="C66" s="74" t="s">
        <v>322</v>
      </c>
      <c r="D66" s="75">
        <v>60000</v>
      </c>
      <c r="E66" s="73" t="s">
        <v>314</v>
      </c>
      <c r="F66" s="74" t="s">
        <v>315</v>
      </c>
      <c r="G66" s="68" t="s">
        <v>173</v>
      </c>
    </row>
    <row r="67" spans="1:7">
      <c r="A67" s="68">
        <v>62</v>
      </c>
      <c r="B67" s="74" t="s">
        <v>316</v>
      </c>
      <c r="C67" s="74" t="s">
        <v>323</v>
      </c>
      <c r="D67" s="75">
        <v>57000</v>
      </c>
      <c r="E67" s="73" t="s">
        <v>314</v>
      </c>
      <c r="F67" s="74" t="s">
        <v>317</v>
      </c>
      <c r="G67" s="68" t="s">
        <v>173</v>
      </c>
    </row>
    <row r="68" spans="1:7">
      <c r="A68" s="68">
        <v>63</v>
      </c>
      <c r="B68" s="74" t="s">
        <v>318</v>
      </c>
      <c r="C68" s="74" t="s">
        <v>324</v>
      </c>
      <c r="D68" s="75">
        <v>52088</v>
      </c>
      <c r="E68" s="73" t="s">
        <v>319</v>
      </c>
      <c r="F68" s="74" t="s">
        <v>320</v>
      </c>
      <c r="G68" s="68" t="s">
        <v>173</v>
      </c>
    </row>
    <row r="69" spans="1:7">
      <c r="A69" s="77"/>
      <c r="B69" s="77"/>
      <c r="C69" s="77"/>
      <c r="D69" s="78">
        <f>SUM(D6:D68)</f>
        <v>1538633</v>
      </c>
      <c r="E69" s="79"/>
      <c r="F69" s="77"/>
      <c r="G69" s="79"/>
    </row>
  </sheetData>
  <autoFilter ref="A3:G70" xr:uid="{00000000-0009-0000-0000-000004000000}"/>
  <mergeCells count="8">
    <mergeCell ref="A2:G2"/>
    <mergeCell ref="G3:G4"/>
    <mergeCell ref="E3:F3"/>
    <mergeCell ref="E5:F5"/>
    <mergeCell ref="A3:A4"/>
    <mergeCell ref="B3:B4"/>
    <mergeCell ref="C3:C4"/>
    <mergeCell ref="A1:F1"/>
  </mergeCells>
  <pageMargins left="0.75" right="0.75" top="1" bottom="1" header="0.5" footer="0.5"/>
  <pageSetup paperSize="9" scale="56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ม.ค.69</vt:lpstr>
      <vt:lpstr>ก.พ.69</vt:lpstr>
      <vt:lpstr>มี.ค.69</vt:lpstr>
      <vt:lpstr>เม.ษ.69 </vt:lpstr>
      <vt:lpstr>รวมไตรมาส 2</vt:lpstr>
      <vt:lpstr>'รวมไตรมาส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Phakin-Kirin</dc:creator>
  <cp:lastModifiedBy>JOM-P-K</cp:lastModifiedBy>
  <cp:lastPrinted>2026-06-13T18:26:08Z</cp:lastPrinted>
  <dcterms:created xsi:type="dcterms:W3CDTF">2026-04-11T12:14:00Z</dcterms:created>
  <dcterms:modified xsi:type="dcterms:W3CDTF">2026-06-13T20:38:37Z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6A15CF6C8D3843D4A2123C193D996E11_12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